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.hunter\Downloads\"/>
    </mc:Choice>
  </mc:AlternateContent>
  <xr:revisionPtr revIDLastSave="0" documentId="13_ncr:1_{B39E0B03-6D7D-4A2D-AC28-612715142419}" xr6:coauthVersionLast="47" xr6:coauthVersionMax="47" xr10:uidLastSave="{00000000-0000-0000-0000-000000000000}"/>
  <bookViews>
    <workbookView xWindow="-28920" yWindow="-120" windowWidth="29040" windowHeight="15720" xr2:uid="{08259150-C0F1-4EAE-A450-A9F73D01BD22}"/>
  </bookViews>
  <sheets>
    <sheet name="Taekwon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9" i="1" l="1"/>
  <c r="BH18" i="1"/>
  <c r="BH8" i="1"/>
  <c r="C43" i="1" s="1"/>
  <c r="BH9" i="1"/>
  <c r="C46" i="1" s="1"/>
  <c r="BH10" i="1"/>
  <c r="C47" i="1" s="1"/>
  <c r="BH11" i="1"/>
  <c r="C48" i="1" s="1"/>
  <c r="BH12" i="1"/>
  <c r="BH13" i="1"/>
  <c r="BH14" i="1"/>
  <c r="C52" i="1" s="1"/>
  <c r="BH15" i="1"/>
  <c r="C53" i="1" s="1"/>
  <c r="BH16" i="1"/>
  <c r="BH17" i="1"/>
  <c r="C55" i="1" s="1"/>
  <c r="BH7" i="1"/>
  <c r="AL23" i="1"/>
  <c r="BH23" i="1" s="1"/>
  <c r="B57" i="1"/>
  <c r="I57" i="1" s="1"/>
  <c r="B56" i="1"/>
  <c r="I56" i="1" s="1"/>
  <c r="B55" i="1"/>
  <c r="BH35" i="1"/>
  <c r="B54" i="1" s="1"/>
  <c r="BH34" i="1"/>
  <c r="BH33" i="1"/>
  <c r="B52" i="1" s="1"/>
  <c r="BH32" i="1"/>
  <c r="B51" i="1" s="1"/>
  <c r="BH31" i="1"/>
  <c r="B50" i="1" s="1"/>
  <c r="BH30" i="1"/>
  <c r="B49" i="1" s="1"/>
  <c r="I49" i="1" s="1"/>
  <c r="BH29" i="1"/>
  <c r="BH28" i="1"/>
  <c r="B47" i="1" s="1"/>
  <c r="BH27" i="1"/>
  <c r="B46" i="1" s="1"/>
  <c r="BH26" i="1"/>
  <c r="B45" i="1" s="1"/>
  <c r="I45" i="1" s="1"/>
  <c r="BH25" i="1"/>
  <c r="B44" i="1" s="1"/>
  <c r="I44" i="1" s="1"/>
  <c r="BH24" i="1"/>
  <c r="B43" i="1" s="1"/>
  <c r="BI19" i="1" l="1"/>
  <c r="BI18" i="1"/>
  <c r="BI11" i="1"/>
  <c r="B42" i="1"/>
  <c r="BI10" i="1"/>
  <c r="BI9" i="1"/>
  <c r="BI8" i="1"/>
  <c r="BI17" i="1"/>
  <c r="BI16" i="1"/>
  <c r="BI15" i="1"/>
  <c r="BI14" i="1"/>
  <c r="C42" i="1"/>
  <c r="I42" i="1" s="1"/>
  <c r="BI13" i="1"/>
  <c r="BI12" i="1"/>
  <c r="I46" i="1"/>
  <c r="I47" i="1"/>
  <c r="I43" i="1"/>
  <c r="BI32" i="1"/>
  <c r="BI34" i="1"/>
  <c r="BI24" i="1"/>
  <c r="BI27" i="1"/>
  <c r="BI29" i="1"/>
  <c r="BI31" i="1"/>
  <c r="I55" i="1"/>
  <c r="I52" i="1"/>
  <c r="BI28" i="1"/>
  <c r="BI23" i="1"/>
  <c r="BI35" i="1"/>
  <c r="B53" i="1"/>
  <c r="I53" i="1" s="1"/>
  <c r="C50" i="1"/>
  <c r="I50" i="1" s="1"/>
  <c r="BI7" i="1"/>
  <c r="BI25" i="1"/>
  <c r="B48" i="1"/>
  <c r="I48" i="1" s="1"/>
  <c r="C51" i="1"/>
  <c r="I51" i="1" s="1"/>
  <c r="C54" i="1"/>
  <c r="I54" i="1" s="1"/>
  <c r="BI26" i="1"/>
  <c r="BI30" i="1"/>
  <c r="BI33" i="1"/>
  <c r="J54" i="1" l="1"/>
  <c r="J51" i="1"/>
  <c r="J50" i="1"/>
  <c r="J56" i="1"/>
  <c r="J42" i="1"/>
  <c r="J44" i="1"/>
  <c r="J45" i="1"/>
  <c r="J57" i="1"/>
  <c r="J47" i="1"/>
  <c r="J49" i="1"/>
  <c r="J46" i="1"/>
  <c r="J43" i="1"/>
  <c r="J53" i="1"/>
  <c r="J55" i="1"/>
  <c r="J48" i="1"/>
  <c r="J52" i="1"/>
</calcChain>
</file>

<file path=xl/sharedStrings.xml><?xml version="1.0" encoding="utf-8"?>
<sst xmlns="http://schemas.openxmlformats.org/spreadsheetml/2006/main" count="261" uniqueCount="85">
  <si>
    <t>2025 TAEKWONDO FINAL POINT SCORE</t>
  </si>
  <si>
    <t>MEN</t>
  </si>
  <si>
    <t>Sparring</t>
  </si>
  <si>
    <t>Individual Creative 
Poomsae</t>
  </si>
  <si>
    <t>Individual Traditional Poomsae</t>
  </si>
  <si>
    <t>Teams Traditional
Poomsae</t>
  </si>
  <si>
    <t>Total Men</t>
  </si>
  <si>
    <t>Yellow</t>
  </si>
  <si>
    <t>Blue</t>
  </si>
  <si>
    <t>Red</t>
  </si>
  <si>
    <t>Black</t>
  </si>
  <si>
    <t>Yellow
18-30 yo</t>
  </si>
  <si>
    <t>Yellow
31-40 yo</t>
  </si>
  <si>
    <t>Yellow &gt;40 yo</t>
  </si>
  <si>
    <t>Blue
18-30 yo</t>
  </si>
  <si>
    <t>Blue
31-40 yo</t>
  </si>
  <si>
    <t>Blue &gt;40 yo</t>
  </si>
  <si>
    <t>Red
18-30 yo</t>
  </si>
  <si>
    <t>Red
31-40 yo</t>
  </si>
  <si>
    <t>Red &gt;40 yo</t>
  </si>
  <si>
    <t>Black
18-30 yo</t>
  </si>
  <si>
    <t>Black
31-40 yo</t>
  </si>
  <si>
    <t>Black &gt;40 yo</t>
  </si>
  <si>
    <t>White</t>
  </si>
  <si>
    <t>Black
1st/2nd Dan</t>
  </si>
  <si>
    <t>Black
3rd/4th Dan</t>
  </si>
  <si>
    <t>TOTAL PTS</t>
  </si>
  <si>
    <t>FINAL PLACE</t>
  </si>
  <si>
    <t>University</t>
  </si>
  <si>
    <t>&lt;54</t>
  </si>
  <si>
    <t>&lt;58</t>
  </si>
  <si>
    <t>&lt;63</t>
  </si>
  <si>
    <t>&lt;68</t>
  </si>
  <si>
    <t>&lt;74</t>
  </si>
  <si>
    <t>&lt;80</t>
  </si>
  <si>
    <t>&lt;87</t>
  </si>
  <si>
    <t>&gt;87</t>
  </si>
  <si>
    <t>WOMEN</t>
  </si>
  <si>
    <t>Total Women</t>
  </si>
  <si>
    <t>&lt;46</t>
  </si>
  <si>
    <t>&lt;49</t>
  </si>
  <si>
    <t>&lt;53</t>
  </si>
  <si>
    <t>&lt;57</t>
  </si>
  <si>
    <t>&lt;62</t>
  </si>
  <si>
    <t>&lt;67</t>
  </si>
  <si>
    <t>&lt;73</t>
  </si>
  <si>
    <t>&gt;73</t>
  </si>
  <si>
    <t>From above</t>
  </si>
  <si>
    <t>Pairs Traditional Poomsae</t>
  </si>
  <si>
    <t>Overall</t>
  </si>
  <si>
    <t>Women total points</t>
  </si>
  <si>
    <t>Men total points</t>
  </si>
  <si>
    <t>Australian Catholic University</t>
  </si>
  <si>
    <t>Charles Sturt University</t>
  </si>
  <si>
    <t>Deakin University</t>
  </si>
  <si>
    <t>Federation University Australia</t>
  </si>
  <si>
    <t>Griffith University</t>
  </si>
  <si>
    <t>La Trobe University</t>
  </si>
  <si>
    <t>Monash University</t>
  </si>
  <si>
    <t>Queensland University of Technology</t>
  </si>
  <si>
    <t>RMIT University</t>
  </si>
  <si>
    <t>Southern Cross University</t>
  </si>
  <si>
    <t>The University of Melbourne</t>
  </si>
  <si>
    <t>The University of Queensland</t>
  </si>
  <si>
    <t>The University of Sydney</t>
  </si>
  <si>
    <t>UNSW Sydney</t>
  </si>
  <si>
    <t>Victoria University</t>
  </si>
  <si>
    <t>Western Sydney University</t>
  </si>
  <si>
    <t>Gold</t>
  </si>
  <si>
    <t>5 points</t>
  </si>
  <si>
    <t>Silver</t>
  </si>
  <si>
    <t>3 points</t>
  </si>
  <si>
    <t>Bronze</t>
  </si>
  <si>
    <t>1 point</t>
  </si>
  <si>
    <t>Swinburne University of Technology</t>
  </si>
  <si>
    <t>University of Technology Sydney</t>
  </si>
  <si>
    <t xml:space="preserve">Monash University </t>
  </si>
  <si>
    <t xml:space="preserve">Black
</t>
  </si>
  <si>
    <t>Pairs</t>
  </si>
  <si>
    <t xml:space="preserve">Pairs </t>
  </si>
  <si>
    <t>University of the Sunshine Coast</t>
  </si>
  <si>
    <t>Macquarie University</t>
  </si>
  <si>
    <t>Curtin University</t>
  </si>
  <si>
    <t>The University of Notre Dame Australia</t>
  </si>
  <si>
    <t>The Australian National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</si>
</sst>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Balto Book"/>
      <family val="2"/>
    </font>
    <font>
      <b/>
      <sz val="20"/>
      <color rgb="FFD8531D"/>
      <name val="Balto Book"/>
      <family val="2"/>
    </font>
    <font>
      <b/>
      <sz val="20"/>
      <color theme="1"/>
      <name val="Balto Book"/>
      <family val="2"/>
    </font>
    <font>
      <b/>
      <sz val="10"/>
      <color theme="1"/>
      <name val="Balto Book"/>
      <family val="2"/>
    </font>
    <font>
      <b/>
      <sz val="10"/>
      <color indexed="8"/>
      <name val="Balto Book"/>
      <family val="2"/>
    </font>
    <font>
      <sz val="10"/>
      <color theme="1"/>
      <name val="Balto Book"/>
      <family val="2"/>
    </font>
    <font>
      <b/>
      <sz val="10"/>
      <color theme="0"/>
      <name val="Balto Book"/>
      <family val="2"/>
    </font>
    <font>
      <sz val="10"/>
      <color indexed="8"/>
      <name val="Balto Book"/>
      <family val="2"/>
    </font>
    <font>
      <sz val="10"/>
      <name val="Balto Book"/>
      <family val="2"/>
    </font>
    <font>
      <sz val="11"/>
      <name val="Balto Book"/>
      <family val="2"/>
    </font>
    <font>
      <sz val="10"/>
      <color indexed="8"/>
      <name val="Balto Book"/>
    </font>
    <font>
      <sz val="10"/>
      <color theme="1"/>
      <name val="Balto Book"/>
    </font>
  </fonts>
  <fills count="11">
    <fill>
      <patternFill patternType="none"/>
    </fill>
    <fill>
      <patternFill patternType="gray125"/>
    </fill>
    <fill>
      <patternFill patternType="solid">
        <fgColor rgb="FF009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D8531D"/>
        <bgColor indexed="64"/>
      </patternFill>
    </fill>
    <fill>
      <patternFill patternType="solid">
        <fgColor rgb="FF004987"/>
        <bgColor indexed="64"/>
      </patternFill>
    </fill>
    <fill>
      <patternFill patternType="solid">
        <fgColor theme="9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/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8" borderId="1" xfId="0" applyFont="1" applyFill="1" applyBorder="1" applyAlignment="1">
      <alignment vertical="center"/>
    </xf>
    <xf numFmtId="0" fontId="6" fillId="0" borderId="36" xfId="0" applyFont="1" applyBorder="1"/>
    <xf numFmtId="0" fontId="7" fillId="6" borderId="37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38" xfId="0" applyFont="1" applyBorder="1"/>
    <xf numFmtId="0" fontId="9" fillId="0" borderId="16" xfId="0" applyFont="1" applyBorder="1" applyAlignment="1">
      <alignment horizontal="center"/>
    </xf>
    <xf numFmtId="0" fontId="6" fillId="0" borderId="38" xfId="0" applyFont="1" applyBorder="1"/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9" fillId="0" borderId="39" xfId="0" applyFont="1" applyBorder="1"/>
    <xf numFmtId="0" fontId="6" fillId="0" borderId="2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40" xfId="0" applyFont="1" applyBorder="1"/>
    <xf numFmtId="0" fontId="5" fillId="8" borderId="9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0" fillId="0" borderId="0" xfId="0" applyFont="1"/>
    <xf numFmtId="0" fontId="11" fillId="0" borderId="23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2" fillId="0" borderId="38" xfId="0" applyFont="1" applyBorder="1"/>
    <xf numFmtId="0" fontId="11" fillId="0" borderId="2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43" xfId="0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51" xfId="0" applyFont="1" applyFill="1" applyBorder="1" applyAlignment="1">
      <alignment horizontal="center" vertical="center" wrapText="1"/>
    </xf>
    <xf numFmtId="0" fontId="5" fillId="8" borderId="52" xfId="0" applyFont="1" applyFill="1" applyBorder="1" applyAlignment="1">
      <alignment horizontal="center" vertical="center"/>
    </xf>
    <xf numFmtId="0" fontId="5" fillId="8" borderId="51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5" fillId="8" borderId="52" xfId="0" applyFont="1" applyFill="1" applyBorder="1" applyAlignment="1">
      <alignment horizontal="center" vertical="center" wrapText="1"/>
    </xf>
    <xf numFmtId="0" fontId="5" fillId="10" borderId="53" xfId="0" applyFont="1" applyFill="1" applyBorder="1" applyAlignment="1">
      <alignment horizontal="center" vertical="center" wrapText="1"/>
    </xf>
    <xf numFmtId="0" fontId="5" fillId="10" borderId="54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0" fontId="1" fillId="0" borderId="24" xfId="0" applyFont="1" applyBorder="1"/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330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1894115</xdr:colOff>
      <xdr:row>55</xdr:row>
      <xdr:rowOff>141515</xdr:rowOff>
    </xdr:from>
    <xdr:to>
      <xdr:col>6</xdr:col>
      <xdr:colOff>591911</xdr:colOff>
      <xdr:row>68</xdr:row>
      <xdr:rowOff>2174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DFF76CD-6068-4492-8646-C22BBFE2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115" y="12676415"/>
          <a:ext cx="4288971" cy="18081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304527</xdr:rowOff>
    </xdr:from>
    <xdr:to>
      <xdr:col>1</xdr:col>
      <xdr:colOff>73901</xdr:colOff>
      <xdr:row>0</xdr:row>
      <xdr:rowOff>1441600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76EA474-39E9-4B2F-9750-CE1F2F28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527"/>
          <a:ext cx="2569451" cy="1137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E617-0708-40B2-A402-5404077BE733}">
  <sheetPr>
    <tabColor rgb="FF92D050"/>
    <pageSetUpPr fitToPage="1"/>
  </sheetPr>
  <dimension ref="A1:CR75"/>
  <sheetViews>
    <sheetView tabSelected="1" zoomScale="115" zoomScaleNormal="115" workbookViewId="0">
      <pane xSplit="1" topLeftCell="B1" activePane="topRight" state="frozen"/>
      <selection pane="topRight" activeCell="K3" sqref="K3"/>
    </sheetView>
  </sheetViews>
  <sheetFormatPr defaultColWidth="8.85546875" defaultRowHeight="14.25" x14ac:dyDescent="0.2"/>
  <cols>
    <col min="1" max="1" width="37.42578125" style="1" customWidth="1"/>
    <col min="2" max="9" width="9.28515625" style="1" customWidth="1"/>
    <col min="10" max="10" width="9.7109375" style="1" bestFit="1" customWidth="1"/>
    <col min="11" max="37" width="9.28515625" style="1" customWidth="1"/>
    <col min="38" max="39" width="10.140625" style="1" bestFit="1" customWidth="1"/>
    <col min="40" max="40" width="9.28515625" style="1" customWidth="1"/>
    <col min="41" max="42" width="10.140625" style="1" bestFit="1" customWidth="1"/>
    <col min="43" max="43" width="8.5703125" style="1" bestFit="1" customWidth="1"/>
    <col min="44" max="44" width="10.42578125" style="1" customWidth="1"/>
    <col min="45" max="45" width="9.5703125" style="1" customWidth="1"/>
    <col min="46" max="46" width="9.28515625" style="1" customWidth="1"/>
    <col min="47" max="49" width="10.140625" style="1" bestFit="1" customWidth="1"/>
    <col min="50" max="51" width="10.140625" style="1" customWidth="1"/>
    <col min="52" max="53" width="9.28515625" style="1" customWidth="1"/>
    <col min="54" max="55" width="13.85546875" style="1" bestFit="1" customWidth="1"/>
    <col min="56" max="59" width="13.85546875" style="1" customWidth="1"/>
    <col min="60" max="62" width="9.28515625" style="1" customWidth="1"/>
    <col min="63" max="63" width="9.28515625" style="2" customWidth="1"/>
    <col min="64" max="78" width="9.28515625" style="1" customWidth="1"/>
    <col min="79" max="79" width="8.28515625" style="1" bestFit="1" customWidth="1"/>
    <col min="80" max="80" width="10.140625" style="1" customWidth="1"/>
    <col min="81" max="82" width="10" style="1" customWidth="1"/>
    <col min="83" max="83" width="10.7109375" style="1" customWidth="1"/>
    <col min="84" max="87" width="8.85546875" style="1"/>
    <col min="88" max="88" width="12.140625" style="1" customWidth="1"/>
    <col min="89" max="16384" width="8.85546875" style="1"/>
  </cols>
  <sheetData>
    <row r="1" spans="1:96" ht="151.5" customHeight="1" x14ac:dyDescent="0.2">
      <c r="B1" s="2"/>
      <c r="C1" s="2"/>
      <c r="D1" s="2"/>
      <c r="E1" s="2"/>
      <c r="F1" s="2"/>
      <c r="G1" s="2"/>
      <c r="H1" s="2"/>
      <c r="I1" s="2"/>
    </row>
    <row r="2" spans="1:96" ht="25.5" x14ac:dyDescent="0.3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spans="1:96" ht="26.25" thickBot="1" x14ac:dyDescent="0.4">
      <c r="A3" s="4"/>
    </row>
    <row r="4" spans="1:96" s="6" customFormat="1" ht="40.9" customHeight="1" thickBot="1" x14ac:dyDescent="0.25">
      <c r="A4" s="5" t="s">
        <v>1</v>
      </c>
      <c r="B4" s="128" t="s">
        <v>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30" t="s">
        <v>3</v>
      </c>
      <c r="AI4" s="131"/>
      <c r="AJ4" s="131"/>
      <c r="AK4" s="132"/>
      <c r="AL4" s="128" t="s">
        <v>4</v>
      </c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30" t="s">
        <v>5</v>
      </c>
      <c r="AY4" s="131"/>
      <c r="AZ4" s="131"/>
      <c r="BA4" s="131"/>
      <c r="BB4" s="131"/>
      <c r="BC4" s="132"/>
      <c r="BD4" s="130" t="s">
        <v>79</v>
      </c>
      <c r="BE4" s="131"/>
      <c r="BF4" s="131"/>
      <c r="BG4" s="132"/>
      <c r="BH4" s="128" t="s">
        <v>6</v>
      </c>
      <c r="BI4" s="144"/>
      <c r="BN4" s="7"/>
      <c r="BO4" s="7"/>
      <c r="BP4" s="7"/>
      <c r="BQ4" s="7"/>
      <c r="BR4" s="7"/>
      <c r="BS4" s="7"/>
      <c r="BT4" s="7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R4" s="9"/>
    </row>
    <row r="5" spans="1:96" s="6" customFormat="1" ht="26.25" customHeight="1" thickBot="1" x14ac:dyDescent="0.25">
      <c r="A5" s="10"/>
      <c r="B5" s="11" t="s">
        <v>7</v>
      </c>
      <c r="C5" s="12" t="s">
        <v>7</v>
      </c>
      <c r="D5" s="12" t="s">
        <v>7</v>
      </c>
      <c r="E5" s="12" t="s">
        <v>7</v>
      </c>
      <c r="F5" s="12" t="s">
        <v>7</v>
      </c>
      <c r="G5" s="12" t="s">
        <v>7</v>
      </c>
      <c r="H5" s="12" t="s">
        <v>7</v>
      </c>
      <c r="I5" s="13" t="s">
        <v>7</v>
      </c>
      <c r="J5" s="14" t="s">
        <v>8</v>
      </c>
      <c r="K5" s="15" t="s">
        <v>8</v>
      </c>
      <c r="L5" s="15" t="s">
        <v>8</v>
      </c>
      <c r="M5" s="15" t="s">
        <v>8</v>
      </c>
      <c r="N5" s="15" t="s">
        <v>8</v>
      </c>
      <c r="O5" s="15" t="s">
        <v>8</v>
      </c>
      <c r="P5" s="15" t="s">
        <v>8</v>
      </c>
      <c r="Q5" s="16" t="s">
        <v>8</v>
      </c>
      <c r="R5" s="17" t="s">
        <v>9</v>
      </c>
      <c r="S5" s="18" t="s">
        <v>9</v>
      </c>
      <c r="T5" s="18" t="s">
        <v>9</v>
      </c>
      <c r="U5" s="18" t="s">
        <v>9</v>
      </c>
      <c r="V5" s="18" t="s">
        <v>9</v>
      </c>
      <c r="W5" s="18" t="s">
        <v>9</v>
      </c>
      <c r="X5" s="18" t="s">
        <v>9</v>
      </c>
      <c r="Y5" s="19" t="s">
        <v>9</v>
      </c>
      <c r="Z5" s="20" t="s">
        <v>10</v>
      </c>
      <c r="AA5" s="21" t="s">
        <v>10</v>
      </c>
      <c r="AB5" s="21" t="s">
        <v>10</v>
      </c>
      <c r="AC5" s="21" t="s">
        <v>10</v>
      </c>
      <c r="AD5" s="21" t="s">
        <v>10</v>
      </c>
      <c r="AE5" s="21" t="s">
        <v>10</v>
      </c>
      <c r="AF5" s="21" t="s">
        <v>10</v>
      </c>
      <c r="AG5" s="22" t="s">
        <v>10</v>
      </c>
      <c r="AH5" s="134" t="s">
        <v>7</v>
      </c>
      <c r="AI5" s="136" t="s">
        <v>8</v>
      </c>
      <c r="AJ5" s="138" t="s">
        <v>9</v>
      </c>
      <c r="AK5" s="140" t="s">
        <v>10</v>
      </c>
      <c r="AL5" s="23" t="s">
        <v>11</v>
      </c>
      <c r="AM5" s="23" t="s">
        <v>12</v>
      </c>
      <c r="AN5" s="24" t="s">
        <v>13</v>
      </c>
      <c r="AO5" s="25" t="s">
        <v>14</v>
      </c>
      <c r="AP5" s="26" t="s">
        <v>15</v>
      </c>
      <c r="AQ5" s="27" t="s">
        <v>16</v>
      </c>
      <c r="AR5" s="28" t="s">
        <v>17</v>
      </c>
      <c r="AS5" s="29" t="s">
        <v>18</v>
      </c>
      <c r="AT5" s="30" t="s">
        <v>19</v>
      </c>
      <c r="AU5" s="31" t="s">
        <v>20</v>
      </c>
      <c r="AV5" s="32" t="s">
        <v>21</v>
      </c>
      <c r="AW5" s="33" t="s">
        <v>22</v>
      </c>
      <c r="AX5" s="34" t="s">
        <v>23</v>
      </c>
      <c r="AY5" s="35" t="s">
        <v>7</v>
      </c>
      <c r="AZ5" s="36" t="s">
        <v>9</v>
      </c>
      <c r="BA5" s="26" t="s">
        <v>8</v>
      </c>
      <c r="BB5" s="142" t="s">
        <v>24</v>
      </c>
      <c r="BC5" s="142" t="s">
        <v>25</v>
      </c>
      <c r="BD5" s="35" t="s">
        <v>7</v>
      </c>
      <c r="BE5" s="36" t="s">
        <v>9</v>
      </c>
      <c r="BF5" s="26" t="s">
        <v>8</v>
      </c>
      <c r="BG5" s="142" t="s">
        <v>77</v>
      </c>
      <c r="BH5" s="38" t="s">
        <v>26</v>
      </c>
      <c r="BI5" s="39" t="s">
        <v>27</v>
      </c>
      <c r="BR5" s="9"/>
    </row>
    <row r="6" spans="1:96" s="6" customFormat="1" ht="13.5" customHeight="1" x14ac:dyDescent="0.2">
      <c r="A6" s="40" t="s">
        <v>28</v>
      </c>
      <c r="B6" s="41" t="s">
        <v>29</v>
      </c>
      <c r="C6" s="42" t="s">
        <v>30</v>
      </c>
      <c r="D6" s="42" t="s">
        <v>31</v>
      </c>
      <c r="E6" s="42" t="s">
        <v>32</v>
      </c>
      <c r="F6" s="42" t="s">
        <v>33</v>
      </c>
      <c r="G6" s="42" t="s">
        <v>34</v>
      </c>
      <c r="H6" s="42" t="s">
        <v>35</v>
      </c>
      <c r="I6" s="43" t="s">
        <v>36</v>
      </c>
      <c r="J6" s="41" t="s">
        <v>29</v>
      </c>
      <c r="K6" s="42" t="s">
        <v>30</v>
      </c>
      <c r="L6" s="42" t="s">
        <v>31</v>
      </c>
      <c r="M6" s="42" t="s">
        <v>32</v>
      </c>
      <c r="N6" s="42" t="s">
        <v>33</v>
      </c>
      <c r="O6" s="42" t="s">
        <v>34</v>
      </c>
      <c r="P6" s="42" t="s">
        <v>35</v>
      </c>
      <c r="Q6" s="43" t="s">
        <v>36</v>
      </c>
      <c r="R6" s="41" t="s">
        <v>29</v>
      </c>
      <c r="S6" s="42" t="s">
        <v>30</v>
      </c>
      <c r="T6" s="42" t="s">
        <v>31</v>
      </c>
      <c r="U6" s="42" t="s">
        <v>32</v>
      </c>
      <c r="V6" s="42" t="s">
        <v>33</v>
      </c>
      <c r="W6" s="42" t="s">
        <v>34</v>
      </c>
      <c r="X6" s="42" t="s">
        <v>35</v>
      </c>
      <c r="Y6" s="43" t="s">
        <v>36</v>
      </c>
      <c r="Z6" s="41" t="s">
        <v>29</v>
      </c>
      <c r="AA6" s="42" t="s">
        <v>30</v>
      </c>
      <c r="AB6" s="42" t="s">
        <v>31</v>
      </c>
      <c r="AC6" s="42" t="s">
        <v>32</v>
      </c>
      <c r="AD6" s="42" t="s">
        <v>33</v>
      </c>
      <c r="AE6" s="42" t="s">
        <v>34</v>
      </c>
      <c r="AF6" s="42" t="s">
        <v>35</v>
      </c>
      <c r="AG6" s="43" t="s">
        <v>36</v>
      </c>
      <c r="AH6" s="135"/>
      <c r="AI6" s="137"/>
      <c r="AJ6" s="139"/>
      <c r="AK6" s="141"/>
      <c r="AL6" s="44"/>
      <c r="AM6" s="45"/>
      <c r="AN6" s="46"/>
      <c r="AO6" s="44"/>
      <c r="AP6" s="45"/>
      <c r="AQ6" s="47"/>
      <c r="AR6" s="48"/>
      <c r="AS6" s="49"/>
      <c r="AT6" s="43"/>
      <c r="AU6" s="50"/>
      <c r="AV6" s="51"/>
      <c r="AW6" s="43"/>
      <c r="AX6" s="44"/>
      <c r="AY6" s="42"/>
      <c r="AZ6" s="42"/>
      <c r="BA6" s="42"/>
      <c r="BB6" s="143"/>
      <c r="BC6" s="143"/>
      <c r="BD6" s="42"/>
      <c r="BE6" s="42"/>
      <c r="BF6" s="42"/>
      <c r="BG6" s="143"/>
      <c r="BH6" s="52"/>
      <c r="BI6" s="53"/>
      <c r="BR6" s="9"/>
    </row>
    <row r="7" spans="1:96" s="6" customFormat="1" ht="12.75" x14ac:dyDescent="0.2">
      <c r="A7" s="54" t="s">
        <v>57</v>
      </c>
      <c r="B7" s="55"/>
      <c r="C7" s="56"/>
      <c r="D7" s="56"/>
      <c r="E7" s="56"/>
      <c r="F7" s="56"/>
      <c r="G7" s="56"/>
      <c r="H7" s="56"/>
      <c r="I7" s="57">
        <v>5</v>
      </c>
      <c r="J7" s="55">
        <v>3</v>
      </c>
      <c r="K7" s="56"/>
      <c r="L7" s="56"/>
      <c r="M7" s="56"/>
      <c r="N7" s="56"/>
      <c r="O7" s="56"/>
      <c r="P7" s="56"/>
      <c r="Q7" s="57"/>
      <c r="R7" s="55"/>
      <c r="S7" s="56">
        <v>3</v>
      </c>
      <c r="T7" s="56"/>
      <c r="U7" s="56"/>
      <c r="V7" s="56"/>
      <c r="W7" s="56"/>
      <c r="X7" s="56"/>
      <c r="Y7" s="57"/>
      <c r="Z7" s="55">
        <v>5</v>
      </c>
      <c r="AA7" s="56"/>
      <c r="AB7" s="56"/>
      <c r="AC7" s="56"/>
      <c r="AD7" s="56"/>
      <c r="AE7" s="56"/>
      <c r="AF7" s="56"/>
      <c r="AG7" s="57"/>
      <c r="AH7" s="58"/>
      <c r="AI7" s="59"/>
      <c r="AJ7" s="59"/>
      <c r="AK7" s="60"/>
      <c r="AL7" s="55">
        <v>1</v>
      </c>
      <c r="AM7" s="61"/>
      <c r="AN7" s="62"/>
      <c r="AO7" s="55">
        <v>1</v>
      </c>
      <c r="AP7" s="61"/>
      <c r="AQ7" s="57"/>
      <c r="AR7" s="55"/>
      <c r="AS7" s="56"/>
      <c r="AT7" s="57"/>
      <c r="AU7" s="63"/>
      <c r="AV7" s="64"/>
      <c r="AW7" s="57"/>
      <c r="AX7" s="55"/>
      <c r="AY7" s="56"/>
      <c r="AZ7" s="56"/>
      <c r="BA7" s="56"/>
      <c r="BB7" s="64"/>
      <c r="BC7" s="57"/>
      <c r="BD7" s="56">
        <v>0.5</v>
      </c>
      <c r="BE7" s="56">
        <v>1.5</v>
      </c>
      <c r="BF7" s="56"/>
      <c r="BG7" s="125"/>
      <c r="BH7" s="65">
        <f>SUM(B7:BG7)</f>
        <v>20</v>
      </c>
      <c r="BI7" s="66">
        <f t="shared" ref="BI7:BI17" si="0">RANK(BH7,BH$7:BH$17,0)</f>
        <v>5</v>
      </c>
      <c r="BR7" s="9"/>
    </row>
    <row r="8" spans="1:96" s="6" customFormat="1" ht="12.75" x14ac:dyDescent="0.2">
      <c r="A8" s="54" t="s">
        <v>74</v>
      </c>
      <c r="B8" s="55"/>
      <c r="C8" s="56"/>
      <c r="D8" s="56">
        <v>5</v>
      </c>
      <c r="E8" s="56"/>
      <c r="F8" s="56"/>
      <c r="G8" s="56"/>
      <c r="H8" s="56"/>
      <c r="I8" s="57"/>
      <c r="J8" s="55"/>
      <c r="K8" s="56"/>
      <c r="L8" s="56"/>
      <c r="M8" s="56"/>
      <c r="N8" s="56"/>
      <c r="O8" s="56"/>
      <c r="P8" s="56">
        <v>3</v>
      </c>
      <c r="Q8" s="57"/>
      <c r="R8" s="55"/>
      <c r="S8" s="56"/>
      <c r="T8" s="56"/>
      <c r="U8" s="56"/>
      <c r="V8" s="56"/>
      <c r="W8" s="56"/>
      <c r="X8" s="56"/>
      <c r="Y8" s="57"/>
      <c r="Z8" s="55"/>
      <c r="AA8" s="56"/>
      <c r="AB8" s="56"/>
      <c r="AC8" s="56"/>
      <c r="AD8" s="56"/>
      <c r="AE8" s="56"/>
      <c r="AF8" s="56"/>
      <c r="AG8" s="57"/>
      <c r="AH8" s="55"/>
      <c r="AI8" s="56"/>
      <c r="AJ8" s="56"/>
      <c r="AK8" s="57"/>
      <c r="AL8" s="55">
        <v>5</v>
      </c>
      <c r="AM8" s="61"/>
      <c r="AN8" s="62"/>
      <c r="AO8" s="55"/>
      <c r="AP8" s="61"/>
      <c r="AQ8" s="57"/>
      <c r="AR8" s="55"/>
      <c r="AS8" s="56"/>
      <c r="AT8" s="57"/>
      <c r="AU8" s="63"/>
      <c r="AV8" s="64"/>
      <c r="AW8" s="57"/>
      <c r="AX8" s="55"/>
      <c r="AY8" s="56"/>
      <c r="AZ8" s="56"/>
      <c r="BA8" s="56"/>
      <c r="BB8" s="64"/>
      <c r="BC8" s="57"/>
      <c r="BD8" s="56"/>
      <c r="BE8" s="56"/>
      <c r="BF8" s="56"/>
      <c r="BG8" s="64"/>
      <c r="BH8" s="65">
        <f t="shared" ref="BH8:BH17" si="1">SUM(B8:BG8)</f>
        <v>13</v>
      </c>
      <c r="BI8" s="66">
        <f t="shared" si="0"/>
        <v>7</v>
      </c>
      <c r="BR8" s="9"/>
    </row>
    <row r="9" spans="1:96" s="6" customFormat="1" ht="12.75" x14ac:dyDescent="0.2">
      <c r="A9" s="54" t="s">
        <v>62</v>
      </c>
      <c r="B9" s="55"/>
      <c r="C9" s="56"/>
      <c r="D9" s="56">
        <v>3</v>
      </c>
      <c r="E9" s="56"/>
      <c r="F9" s="56">
        <v>5</v>
      </c>
      <c r="G9" s="56"/>
      <c r="H9" s="56"/>
      <c r="I9" s="57"/>
      <c r="J9" s="55"/>
      <c r="K9" s="56"/>
      <c r="L9" s="56"/>
      <c r="M9" s="56"/>
      <c r="N9" s="56"/>
      <c r="O9" s="56"/>
      <c r="P9" s="56">
        <v>5</v>
      </c>
      <c r="Q9" s="57"/>
      <c r="R9" s="55"/>
      <c r="S9" s="56"/>
      <c r="T9" s="56">
        <v>3</v>
      </c>
      <c r="U9" s="56"/>
      <c r="V9" s="56"/>
      <c r="W9" s="56"/>
      <c r="X9" s="56"/>
      <c r="Y9" s="57"/>
      <c r="Z9" s="55"/>
      <c r="AA9" s="56"/>
      <c r="AB9" s="56"/>
      <c r="AC9" s="56">
        <v>1</v>
      </c>
      <c r="AD9" s="56"/>
      <c r="AE9" s="56"/>
      <c r="AF9" s="56"/>
      <c r="AG9" s="57"/>
      <c r="AH9" s="55"/>
      <c r="AI9" s="56"/>
      <c r="AJ9" s="56">
        <v>5</v>
      </c>
      <c r="AK9" s="57">
        <v>5</v>
      </c>
      <c r="AL9" s="55">
        <v>3</v>
      </c>
      <c r="AM9" s="61"/>
      <c r="AN9" s="62"/>
      <c r="AO9" s="55"/>
      <c r="AP9" s="61"/>
      <c r="AQ9" s="57"/>
      <c r="AR9" s="55"/>
      <c r="AS9" s="56"/>
      <c r="AT9" s="57"/>
      <c r="AU9" s="63">
        <v>1</v>
      </c>
      <c r="AV9" s="64"/>
      <c r="AW9" s="57"/>
      <c r="AX9" s="55"/>
      <c r="AY9" s="56"/>
      <c r="AZ9" s="56"/>
      <c r="BA9" s="56"/>
      <c r="BB9" s="64">
        <v>5</v>
      </c>
      <c r="BC9" s="57"/>
      <c r="BD9" s="56">
        <v>4</v>
      </c>
      <c r="BE9" s="56"/>
      <c r="BF9" s="56">
        <v>0.5</v>
      </c>
      <c r="BG9" s="64">
        <v>2</v>
      </c>
      <c r="BH9" s="65">
        <f t="shared" si="1"/>
        <v>42.5</v>
      </c>
      <c r="BI9" s="66">
        <f t="shared" si="0"/>
        <v>2</v>
      </c>
      <c r="BR9" s="9"/>
    </row>
    <row r="10" spans="1:96" s="6" customFormat="1" ht="12.75" x14ac:dyDescent="0.2">
      <c r="A10" s="54" t="s">
        <v>75</v>
      </c>
      <c r="B10" s="55"/>
      <c r="C10" s="56"/>
      <c r="D10" s="56"/>
      <c r="E10" s="56">
        <v>8</v>
      </c>
      <c r="F10" s="56"/>
      <c r="G10" s="56">
        <v>3</v>
      </c>
      <c r="H10" s="56"/>
      <c r="I10" s="57">
        <v>5</v>
      </c>
      <c r="J10" s="55"/>
      <c r="K10" s="56"/>
      <c r="L10" s="56"/>
      <c r="M10" s="56"/>
      <c r="N10" s="56"/>
      <c r="O10" s="56"/>
      <c r="P10" s="56"/>
      <c r="Q10" s="57"/>
      <c r="R10" s="55"/>
      <c r="S10" s="56"/>
      <c r="T10" s="56"/>
      <c r="U10" s="56"/>
      <c r="V10" s="56"/>
      <c r="W10" s="56"/>
      <c r="X10" s="56"/>
      <c r="Y10" s="57"/>
      <c r="Z10" s="55"/>
      <c r="AA10" s="56"/>
      <c r="AB10" s="56"/>
      <c r="AC10" s="56"/>
      <c r="AD10" s="56"/>
      <c r="AE10" s="56"/>
      <c r="AF10" s="56"/>
      <c r="AG10" s="57"/>
      <c r="AH10" s="55"/>
      <c r="AI10" s="56"/>
      <c r="AJ10" s="56"/>
      <c r="AK10" s="57"/>
      <c r="AL10" s="55">
        <v>1</v>
      </c>
      <c r="AM10" s="61">
        <v>5</v>
      </c>
      <c r="AN10" s="62"/>
      <c r="AO10" s="55"/>
      <c r="AP10" s="61"/>
      <c r="AQ10" s="57"/>
      <c r="AR10" s="55"/>
      <c r="AS10" s="56"/>
      <c r="AT10" s="57"/>
      <c r="AU10" s="63"/>
      <c r="AV10" s="64"/>
      <c r="AW10" s="57"/>
      <c r="AX10" s="55"/>
      <c r="AY10" s="56"/>
      <c r="AZ10" s="56"/>
      <c r="BA10" s="56"/>
      <c r="BB10" s="64"/>
      <c r="BC10" s="57"/>
      <c r="BD10" s="56">
        <v>0.5</v>
      </c>
      <c r="BE10" s="56"/>
      <c r="BF10" s="56"/>
      <c r="BG10" s="64"/>
      <c r="BH10" s="65">
        <f t="shared" si="1"/>
        <v>22.5</v>
      </c>
      <c r="BI10" s="66">
        <f t="shared" si="0"/>
        <v>4</v>
      </c>
      <c r="BR10" s="9"/>
    </row>
    <row r="11" spans="1:96" s="6" customFormat="1" ht="12.75" x14ac:dyDescent="0.2">
      <c r="A11" s="79" t="s">
        <v>76</v>
      </c>
      <c r="B11" s="55"/>
      <c r="C11" s="56"/>
      <c r="D11" s="56"/>
      <c r="E11" s="56"/>
      <c r="F11" s="56"/>
      <c r="G11" s="56"/>
      <c r="H11" s="56"/>
      <c r="I11" s="57"/>
      <c r="J11" s="55"/>
      <c r="K11" s="56"/>
      <c r="L11" s="56"/>
      <c r="M11" s="56">
        <v>2</v>
      </c>
      <c r="N11" s="56"/>
      <c r="O11" s="56"/>
      <c r="P11" s="56"/>
      <c r="Q11" s="57"/>
      <c r="R11" s="55"/>
      <c r="S11" s="56"/>
      <c r="T11" s="56"/>
      <c r="U11" s="56"/>
      <c r="V11" s="56"/>
      <c r="W11" s="56"/>
      <c r="X11" s="56"/>
      <c r="Y11" s="57"/>
      <c r="Z11" s="55"/>
      <c r="AA11" s="56"/>
      <c r="AB11" s="56"/>
      <c r="AC11" s="56"/>
      <c r="AD11" s="56"/>
      <c r="AE11" s="56"/>
      <c r="AF11" s="56"/>
      <c r="AG11" s="57"/>
      <c r="AH11" s="55"/>
      <c r="AI11" s="56"/>
      <c r="AJ11" s="56"/>
      <c r="AK11" s="57"/>
      <c r="AL11" s="55"/>
      <c r="AM11" s="61"/>
      <c r="AN11" s="62"/>
      <c r="AO11" s="55">
        <v>5</v>
      </c>
      <c r="AP11" s="61"/>
      <c r="AQ11" s="57"/>
      <c r="AR11" s="55"/>
      <c r="AS11" s="56"/>
      <c r="AT11" s="57"/>
      <c r="AU11" s="63">
        <v>5</v>
      </c>
      <c r="AV11" s="64"/>
      <c r="AW11" s="57"/>
      <c r="AX11" s="55"/>
      <c r="AY11" s="56"/>
      <c r="AZ11" s="56"/>
      <c r="BA11" s="56"/>
      <c r="BB11" s="64"/>
      <c r="BC11" s="57"/>
      <c r="BD11" s="56"/>
      <c r="BE11" s="56"/>
      <c r="BF11" s="56"/>
      <c r="BG11" s="64">
        <v>0.5</v>
      </c>
      <c r="BH11" s="65">
        <f t="shared" si="1"/>
        <v>12.5</v>
      </c>
      <c r="BI11" s="66">
        <f t="shared" si="0"/>
        <v>8</v>
      </c>
      <c r="BR11" s="9"/>
    </row>
    <row r="12" spans="1:96" s="6" customFormat="1" ht="12.75" x14ac:dyDescent="0.2">
      <c r="A12" s="79" t="s">
        <v>64</v>
      </c>
      <c r="B12" s="55"/>
      <c r="C12" s="56"/>
      <c r="D12" s="56"/>
      <c r="E12" s="56"/>
      <c r="F12" s="56"/>
      <c r="G12" s="56"/>
      <c r="H12" s="56"/>
      <c r="I12" s="57"/>
      <c r="J12" s="55"/>
      <c r="K12" s="56"/>
      <c r="L12" s="56"/>
      <c r="M12" s="56"/>
      <c r="N12" s="56">
        <v>5</v>
      </c>
      <c r="O12" s="56"/>
      <c r="P12" s="56"/>
      <c r="Q12" s="57"/>
      <c r="R12" s="55"/>
      <c r="S12" s="56"/>
      <c r="T12" s="56"/>
      <c r="U12" s="56"/>
      <c r="V12" s="56"/>
      <c r="W12" s="56"/>
      <c r="X12" s="56">
        <v>3</v>
      </c>
      <c r="Y12" s="57"/>
      <c r="Z12" s="55"/>
      <c r="AA12" s="56"/>
      <c r="AB12" s="56"/>
      <c r="AC12" s="56">
        <v>8</v>
      </c>
      <c r="AD12" s="56">
        <v>3</v>
      </c>
      <c r="AE12" s="56"/>
      <c r="AF12" s="56">
        <v>5</v>
      </c>
      <c r="AG12" s="57"/>
      <c r="AH12" s="55"/>
      <c r="AI12" s="56"/>
      <c r="AJ12" s="56"/>
      <c r="AK12" s="57"/>
      <c r="AL12" s="55"/>
      <c r="AM12" s="61"/>
      <c r="AN12" s="62"/>
      <c r="AO12" s="55">
        <v>3</v>
      </c>
      <c r="AP12" s="61"/>
      <c r="AQ12" s="57"/>
      <c r="AR12" s="55"/>
      <c r="AS12" s="56"/>
      <c r="AT12" s="57"/>
      <c r="AU12" s="63">
        <v>1</v>
      </c>
      <c r="AV12" s="64"/>
      <c r="AW12" s="57"/>
      <c r="AX12" s="55"/>
      <c r="AY12" s="56"/>
      <c r="AZ12" s="56"/>
      <c r="BA12" s="56"/>
      <c r="BB12" s="64">
        <v>3</v>
      </c>
      <c r="BC12" s="57"/>
      <c r="BD12" s="56"/>
      <c r="BE12" s="56"/>
      <c r="BF12" s="56">
        <v>1.5</v>
      </c>
      <c r="BG12" s="64"/>
      <c r="BH12" s="65">
        <f t="shared" si="1"/>
        <v>32.5</v>
      </c>
      <c r="BI12" s="66">
        <f t="shared" si="0"/>
        <v>3</v>
      </c>
      <c r="BR12" s="9"/>
    </row>
    <row r="13" spans="1:96" s="6" customFormat="1" ht="12.75" x14ac:dyDescent="0.2">
      <c r="A13" s="79" t="s">
        <v>65</v>
      </c>
      <c r="B13" s="55"/>
      <c r="C13" s="56"/>
      <c r="D13" s="56"/>
      <c r="E13" s="56">
        <v>1</v>
      </c>
      <c r="F13" s="56"/>
      <c r="G13" s="56"/>
      <c r="H13" s="56"/>
      <c r="I13" s="57"/>
      <c r="J13" s="55"/>
      <c r="K13" s="56"/>
      <c r="L13" s="56">
        <v>5</v>
      </c>
      <c r="M13" s="56">
        <v>3</v>
      </c>
      <c r="N13" s="56"/>
      <c r="O13" s="56"/>
      <c r="P13" s="56"/>
      <c r="Q13" s="57"/>
      <c r="R13" s="55"/>
      <c r="S13" s="56">
        <v>5</v>
      </c>
      <c r="T13" s="56">
        <v>5</v>
      </c>
      <c r="U13" s="56">
        <v>5</v>
      </c>
      <c r="V13" s="56"/>
      <c r="W13" s="56"/>
      <c r="X13" s="56">
        <v>5</v>
      </c>
      <c r="Y13" s="57"/>
      <c r="Z13" s="55"/>
      <c r="AA13" s="56">
        <v>5</v>
      </c>
      <c r="AB13" s="56">
        <v>1</v>
      </c>
      <c r="AC13" s="56">
        <v>1</v>
      </c>
      <c r="AD13" s="56">
        <v>5</v>
      </c>
      <c r="AE13" s="56">
        <v>3</v>
      </c>
      <c r="AF13" s="56">
        <v>3</v>
      </c>
      <c r="AG13" s="57"/>
      <c r="AH13" s="55"/>
      <c r="AI13" s="56"/>
      <c r="AJ13" s="56"/>
      <c r="AK13" s="57"/>
      <c r="AL13" s="55"/>
      <c r="AM13" s="61"/>
      <c r="AN13" s="62"/>
      <c r="AO13" s="55">
        <v>1</v>
      </c>
      <c r="AP13" s="61"/>
      <c r="AQ13" s="57"/>
      <c r="AR13" s="55">
        <v>9</v>
      </c>
      <c r="AS13" s="56"/>
      <c r="AT13" s="57"/>
      <c r="AU13" s="63">
        <v>3</v>
      </c>
      <c r="AV13" s="64"/>
      <c r="AW13" s="57"/>
      <c r="AX13" s="55"/>
      <c r="AY13" s="56"/>
      <c r="AZ13" s="56"/>
      <c r="BA13" s="56"/>
      <c r="BB13" s="64">
        <v>1</v>
      </c>
      <c r="BC13" s="57"/>
      <c r="BD13" s="56"/>
      <c r="BE13" s="56">
        <v>3.5</v>
      </c>
      <c r="BF13" s="56">
        <v>3</v>
      </c>
      <c r="BG13" s="64">
        <v>2.5</v>
      </c>
      <c r="BH13" s="65">
        <f t="shared" si="1"/>
        <v>70</v>
      </c>
      <c r="BI13" s="66">
        <f t="shared" si="0"/>
        <v>1</v>
      </c>
      <c r="BR13" s="9"/>
    </row>
    <row r="14" spans="1:96" s="6" customFormat="1" ht="12.75" x14ac:dyDescent="0.2">
      <c r="A14" s="54" t="s">
        <v>60</v>
      </c>
      <c r="B14" s="55"/>
      <c r="C14" s="56"/>
      <c r="D14" s="56"/>
      <c r="E14" s="56"/>
      <c r="F14" s="56"/>
      <c r="G14" s="56"/>
      <c r="H14" s="56"/>
      <c r="I14" s="57"/>
      <c r="J14" s="55">
        <v>5</v>
      </c>
      <c r="K14" s="56"/>
      <c r="L14" s="56"/>
      <c r="M14" s="56">
        <v>5</v>
      </c>
      <c r="N14" s="56"/>
      <c r="O14" s="56"/>
      <c r="P14" s="56"/>
      <c r="Q14" s="57"/>
      <c r="R14" s="55"/>
      <c r="S14" s="56"/>
      <c r="T14" s="56"/>
      <c r="U14" s="56"/>
      <c r="V14" s="56"/>
      <c r="W14" s="56"/>
      <c r="X14" s="56"/>
      <c r="Y14" s="57"/>
      <c r="Z14" s="55"/>
      <c r="AA14" s="56"/>
      <c r="AB14" s="56">
        <v>1</v>
      </c>
      <c r="AC14" s="56"/>
      <c r="AD14" s="56"/>
      <c r="AE14" s="56"/>
      <c r="AF14" s="56"/>
      <c r="AG14" s="57">
        <v>5</v>
      </c>
      <c r="AH14" s="55"/>
      <c r="AI14" s="56"/>
      <c r="AJ14" s="56"/>
      <c r="AK14" s="57"/>
      <c r="AL14" s="55"/>
      <c r="AM14" s="61"/>
      <c r="AN14" s="62"/>
      <c r="AO14" s="55"/>
      <c r="AP14" s="61"/>
      <c r="AQ14" s="57"/>
      <c r="AR14" s="55">
        <v>1</v>
      </c>
      <c r="AS14" s="56"/>
      <c r="AT14" s="57"/>
      <c r="AU14" s="63"/>
      <c r="AV14" s="64"/>
      <c r="AW14" s="57"/>
      <c r="AX14" s="55"/>
      <c r="AY14" s="56"/>
      <c r="AZ14" s="56"/>
      <c r="BA14" s="56"/>
      <c r="BB14" s="64"/>
      <c r="BC14" s="57"/>
      <c r="BD14" s="56"/>
      <c r="BE14" s="56"/>
      <c r="BF14" s="56"/>
      <c r="BG14" s="64"/>
      <c r="BH14" s="65">
        <f t="shared" si="1"/>
        <v>17</v>
      </c>
      <c r="BI14" s="66">
        <f t="shared" si="0"/>
        <v>6</v>
      </c>
      <c r="BR14" s="9"/>
    </row>
    <row r="15" spans="1:96" s="6" customFormat="1" ht="12.75" x14ac:dyDescent="0.2">
      <c r="A15" s="54" t="s">
        <v>54</v>
      </c>
      <c r="B15" s="55"/>
      <c r="C15" s="56"/>
      <c r="D15" s="56"/>
      <c r="E15" s="56"/>
      <c r="F15" s="56"/>
      <c r="G15" s="56"/>
      <c r="H15" s="56"/>
      <c r="I15" s="57"/>
      <c r="J15" s="55"/>
      <c r="K15" s="56"/>
      <c r="L15" s="56"/>
      <c r="M15" s="56"/>
      <c r="N15" s="56"/>
      <c r="O15" s="56"/>
      <c r="P15" s="56"/>
      <c r="Q15" s="57"/>
      <c r="R15" s="55"/>
      <c r="S15" s="56"/>
      <c r="T15" s="56"/>
      <c r="U15" s="56"/>
      <c r="V15" s="56"/>
      <c r="W15" s="56"/>
      <c r="X15" s="56"/>
      <c r="Y15" s="57"/>
      <c r="Z15" s="55"/>
      <c r="AA15" s="56"/>
      <c r="AB15" s="56">
        <v>3</v>
      </c>
      <c r="AC15" s="56"/>
      <c r="AD15" s="56"/>
      <c r="AE15" s="56"/>
      <c r="AF15" s="56"/>
      <c r="AG15" s="57"/>
      <c r="AH15" s="55"/>
      <c r="AI15" s="56"/>
      <c r="AJ15" s="56"/>
      <c r="AK15" s="57">
        <v>3</v>
      </c>
      <c r="AL15" s="55"/>
      <c r="AM15" s="61"/>
      <c r="AN15" s="62"/>
      <c r="AO15" s="55"/>
      <c r="AP15" s="61"/>
      <c r="AQ15" s="57"/>
      <c r="AR15" s="55"/>
      <c r="AS15" s="56"/>
      <c r="AT15" s="57"/>
      <c r="AU15" s="63"/>
      <c r="AV15" s="64"/>
      <c r="AW15" s="57"/>
      <c r="AX15" s="55"/>
      <c r="AY15" s="56"/>
      <c r="AZ15" s="56"/>
      <c r="BA15" s="56"/>
      <c r="BB15" s="64"/>
      <c r="BC15" s="57"/>
      <c r="BD15" s="56"/>
      <c r="BE15" s="56"/>
      <c r="BF15" s="56"/>
      <c r="BG15" s="64"/>
      <c r="BH15" s="65">
        <f t="shared" si="1"/>
        <v>6</v>
      </c>
      <c r="BI15" s="66">
        <f t="shared" si="0"/>
        <v>9</v>
      </c>
      <c r="BR15" s="9"/>
    </row>
    <row r="16" spans="1:96" s="6" customFormat="1" ht="12.75" x14ac:dyDescent="0.2">
      <c r="A16" s="54" t="s">
        <v>61</v>
      </c>
      <c r="B16" s="55"/>
      <c r="C16" s="56"/>
      <c r="D16" s="56"/>
      <c r="E16" s="56"/>
      <c r="F16" s="56"/>
      <c r="G16" s="56"/>
      <c r="H16" s="56"/>
      <c r="I16" s="57"/>
      <c r="J16" s="55"/>
      <c r="K16" s="56"/>
      <c r="L16" s="56"/>
      <c r="M16" s="56"/>
      <c r="N16" s="56"/>
      <c r="O16" s="56"/>
      <c r="P16" s="56"/>
      <c r="Q16" s="57"/>
      <c r="R16" s="55"/>
      <c r="S16" s="56"/>
      <c r="T16" s="56"/>
      <c r="U16" s="56"/>
      <c r="V16" s="56"/>
      <c r="W16" s="56"/>
      <c r="X16" s="56"/>
      <c r="Y16" s="57"/>
      <c r="Z16" s="55"/>
      <c r="AA16" s="56"/>
      <c r="AB16" s="56"/>
      <c r="AC16" s="56"/>
      <c r="AD16" s="56"/>
      <c r="AE16" s="56">
        <v>5</v>
      </c>
      <c r="AF16" s="56"/>
      <c r="AG16" s="57"/>
      <c r="AH16" s="55"/>
      <c r="AI16" s="56"/>
      <c r="AJ16" s="56"/>
      <c r="AK16" s="57"/>
      <c r="AL16" s="55"/>
      <c r="AM16" s="61"/>
      <c r="AN16" s="62"/>
      <c r="AO16" s="55"/>
      <c r="AP16" s="61"/>
      <c r="AQ16" s="57"/>
      <c r="AR16" s="55"/>
      <c r="AS16" s="56"/>
      <c r="AT16" s="57"/>
      <c r="AU16" s="63"/>
      <c r="AV16" s="64"/>
      <c r="AW16" s="57"/>
      <c r="AX16" s="55"/>
      <c r="AY16" s="56"/>
      <c r="AZ16" s="56"/>
      <c r="BA16" s="56"/>
      <c r="BB16" s="64"/>
      <c r="BC16" s="57"/>
      <c r="BD16" s="56"/>
      <c r="BE16" s="56"/>
      <c r="BF16" s="56"/>
      <c r="BG16" s="64"/>
      <c r="BH16" s="65">
        <f t="shared" si="1"/>
        <v>5</v>
      </c>
      <c r="BI16" s="66">
        <f t="shared" si="0"/>
        <v>10</v>
      </c>
      <c r="BR16" s="9"/>
    </row>
    <row r="17" spans="1:94" s="6" customFormat="1" ht="13.5" thickBot="1" x14ac:dyDescent="0.25">
      <c r="A17" s="79" t="s">
        <v>81</v>
      </c>
      <c r="B17" s="67"/>
      <c r="C17" s="68"/>
      <c r="D17" s="68"/>
      <c r="E17" s="68"/>
      <c r="F17" s="68"/>
      <c r="G17" s="68"/>
      <c r="H17" s="68"/>
      <c r="I17" s="69"/>
      <c r="J17" s="155"/>
      <c r="K17" s="156"/>
      <c r="L17" s="156"/>
      <c r="M17" s="156"/>
      <c r="N17" s="156"/>
      <c r="O17" s="156"/>
      <c r="P17" s="156"/>
      <c r="Q17" s="157"/>
      <c r="R17" s="155"/>
      <c r="S17" s="156"/>
      <c r="T17" s="156"/>
      <c r="U17" s="156"/>
      <c r="V17" s="156"/>
      <c r="W17" s="156"/>
      <c r="X17" s="156"/>
      <c r="Y17" s="157"/>
      <c r="Z17" s="155"/>
      <c r="AA17" s="156"/>
      <c r="AB17" s="156"/>
      <c r="AC17" s="156"/>
      <c r="AD17" s="157"/>
      <c r="AE17" s="156">
        <v>1</v>
      </c>
      <c r="AF17" s="156"/>
      <c r="AG17" s="157"/>
      <c r="AH17" s="155"/>
      <c r="AI17" s="156"/>
      <c r="AJ17" s="156"/>
      <c r="AK17" s="157"/>
      <c r="AL17" s="155"/>
      <c r="AM17" s="158"/>
      <c r="AN17" s="159"/>
      <c r="AO17" s="155"/>
      <c r="AP17" s="158"/>
      <c r="AQ17" s="157"/>
      <c r="AR17" s="155"/>
      <c r="AS17" s="156"/>
      <c r="AT17" s="157"/>
      <c r="AU17" s="160"/>
      <c r="AV17" s="161"/>
      <c r="AW17" s="157"/>
      <c r="AX17" s="155"/>
      <c r="AY17" s="156"/>
      <c r="AZ17" s="156"/>
      <c r="BA17" s="156"/>
      <c r="BB17" s="161"/>
      <c r="BC17" s="157"/>
      <c r="BD17" s="156"/>
      <c r="BE17" s="156"/>
      <c r="BF17" s="156"/>
      <c r="BG17" s="161"/>
      <c r="BH17" s="65">
        <f t="shared" si="1"/>
        <v>1</v>
      </c>
      <c r="BI17" s="66">
        <f t="shared" si="0"/>
        <v>11</v>
      </c>
      <c r="BR17" s="9"/>
    </row>
    <row r="18" spans="1:94" x14ac:dyDescent="0.2">
      <c r="A18" s="54" t="s">
        <v>84</v>
      </c>
      <c r="B18" s="55"/>
      <c r="C18" s="56"/>
      <c r="D18" s="56"/>
      <c r="E18" s="56"/>
      <c r="F18" s="56"/>
      <c r="G18" s="56"/>
      <c r="H18" s="56"/>
      <c r="I18" s="64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56"/>
      <c r="Z18" s="56"/>
      <c r="AA18" s="56"/>
      <c r="AB18" s="56">
        <v>5</v>
      </c>
      <c r="AC18" s="56"/>
      <c r="AD18" s="56"/>
      <c r="AE18" s="56"/>
      <c r="AF18" s="56"/>
      <c r="AG18" s="56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83">
        <f t="shared" ref="BH18" si="2">SUM(B18:BG18)</f>
        <v>5</v>
      </c>
      <c r="BI18" s="66">
        <f t="shared" ref="BI18" si="3">RANK(BH18,BH$7:BH$17,0)</f>
        <v>10</v>
      </c>
      <c r="CN18" s="2"/>
    </row>
    <row r="19" spans="1:94" ht="15" thickBot="1" x14ac:dyDescent="0.25">
      <c r="A19" s="54" t="s">
        <v>83</v>
      </c>
      <c r="B19" s="67"/>
      <c r="C19" s="68"/>
      <c r="D19" s="68"/>
      <c r="E19" s="68"/>
      <c r="F19" s="68"/>
      <c r="G19" s="68">
        <v>5</v>
      </c>
      <c r="H19" s="68"/>
      <c r="I19" s="70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56"/>
      <c r="Z19" s="56"/>
      <c r="AA19" s="56"/>
      <c r="AB19" s="56"/>
      <c r="AC19" s="56"/>
      <c r="AD19" s="56"/>
      <c r="AE19" s="56"/>
      <c r="AF19" s="56"/>
      <c r="AG19" s="56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83">
        <f t="shared" ref="BH19" si="4">SUM(B19:BG19)</f>
        <v>5</v>
      </c>
      <c r="BI19" s="66">
        <f t="shared" ref="BI19" si="5">RANK(BH19,BH$7:BH$17,0)</f>
        <v>10</v>
      </c>
      <c r="CN19" s="2"/>
    </row>
    <row r="20" spans="1:94" s="6" customFormat="1" ht="45" customHeight="1" thickBot="1" x14ac:dyDescent="0.25">
      <c r="A20" s="72" t="s">
        <v>37</v>
      </c>
      <c r="B20" s="147" t="s">
        <v>2</v>
      </c>
      <c r="C20" s="145"/>
      <c r="D20" s="145"/>
      <c r="E20" s="145"/>
      <c r="F20" s="145"/>
      <c r="G20" s="145"/>
      <c r="H20" s="145"/>
      <c r="I20" s="145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3" t="s">
        <v>3</v>
      </c>
      <c r="AI20" s="162"/>
      <c r="AJ20" s="162"/>
      <c r="AK20" s="164"/>
      <c r="AL20" s="165" t="s">
        <v>4</v>
      </c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4"/>
      <c r="AX20" s="163" t="s">
        <v>5</v>
      </c>
      <c r="AY20" s="166"/>
      <c r="AZ20" s="166"/>
      <c r="BA20" s="166"/>
      <c r="BB20" s="166"/>
      <c r="BC20" s="167"/>
      <c r="BD20" s="168" t="s">
        <v>78</v>
      </c>
      <c r="BE20" s="169"/>
      <c r="BF20" s="169"/>
      <c r="BG20" s="170"/>
      <c r="BH20" s="147" t="s">
        <v>38</v>
      </c>
      <c r="BI20" s="146"/>
      <c r="BJ20" s="7"/>
      <c r="BK20" s="7"/>
      <c r="BL20" s="7"/>
      <c r="BM20" s="7"/>
      <c r="BN20" s="7"/>
      <c r="BO20" s="7"/>
      <c r="BP20" s="7"/>
      <c r="BQ20" s="7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P20" s="9"/>
    </row>
    <row r="21" spans="1:94" s="6" customFormat="1" ht="26.25" thickBot="1" x14ac:dyDescent="0.25">
      <c r="A21" s="73"/>
      <c r="B21" s="11" t="s">
        <v>7</v>
      </c>
      <c r="C21" s="12" t="s">
        <v>7</v>
      </c>
      <c r="D21" s="12" t="s">
        <v>7</v>
      </c>
      <c r="E21" s="12" t="s">
        <v>7</v>
      </c>
      <c r="F21" s="12" t="s">
        <v>7</v>
      </c>
      <c r="G21" s="12" t="s">
        <v>7</v>
      </c>
      <c r="H21" s="12" t="s">
        <v>7</v>
      </c>
      <c r="I21" s="13" t="s">
        <v>7</v>
      </c>
      <c r="J21" s="14" t="s">
        <v>8</v>
      </c>
      <c r="K21" s="15" t="s">
        <v>8</v>
      </c>
      <c r="L21" s="15" t="s">
        <v>8</v>
      </c>
      <c r="M21" s="15" t="s">
        <v>8</v>
      </c>
      <c r="N21" s="15" t="s">
        <v>8</v>
      </c>
      <c r="O21" s="15" t="s">
        <v>8</v>
      </c>
      <c r="P21" s="15" t="s">
        <v>8</v>
      </c>
      <c r="Q21" s="16" t="s">
        <v>8</v>
      </c>
      <c r="R21" s="17" t="s">
        <v>9</v>
      </c>
      <c r="S21" s="18" t="s">
        <v>9</v>
      </c>
      <c r="T21" s="18" t="s">
        <v>9</v>
      </c>
      <c r="U21" s="18" t="s">
        <v>9</v>
      </c>
      <c r="V21" s="18" t="s">
        <v>9</v>
      </c>
      <c r="W21" s="18" t="s">
        <v>9</v>
      </c>
      <c r="X21" s="18" t="s">
        <v>9</v>
      </c>
      <c r="Y21" s="19" t="s">
        <v>9</v>
      </c>
      <c r="Z21" s="74" t="s">
        <v>10</v>
      </c>
      <c r="AA21" s="21" t="s">
        <v>10</v>
      </c>
      <c r="AB21" s="21" t="s">
        <v>10</v>
      </c>
      <c r="AC21" s="21" t="s">
        <v>10</v>
      </c>
      <c r="AD21" s="21" t="s">
        <v>10</v>
      </c>
      <c r="AE21" s="21" t="s">
        <v>10</v>
      </c>
      <c r="AF21" s="21" t="s">
        <v>10</v>
      </c>
      <c r="AG21" s="21" t="s">
        <v>10</v>
      </c>
      <c r="AH21" s="134" t="s">
        <v>7</v>
      </c>
      <c r="AI21" s="136" t="s">
        <v>8</v>
      </c>
      <c r="AJ21" s="138" t="s">
        <v>9</v>
      </c>
      <c r="AK21" s="140" t="s">
        <v>10</v>
      </c>
      <c r="AL21" s="23" t="s">
        <v>11</v>
      </c>
      <c r="AM21" s="23" t="s">
        <v>12</v>
      </c>
      <c r="AN21" s="75" t="s">
        <v>13</v>
      </c>
      <c r="AO21" s="26" t="s">
        <v>14</v>
      </c>
      <c r="AP21" s="26" t="s">
        <v>15</v>
      </c>
      <c r="AQ21" s="26" t="s">
        <v>16</v>
      </c>
      <c r="AR21" s="29" t="s">
        <v>17</v>
      </c>
      <c r="AS21" s="29" t="s">
        <v>18</v>
      </c>
      <c r="AT21" s="29" t="s">
        <v>19</v>
      </c>
      <c r="AU21" s="32" t="s">
        <v>20</v>
      </c>
      <c r="AV21" s="32" t="s">
        <v>21</v>
      </c>
      <c r="AW21" s="32" t="s">
        <v>22</v>
      </c>
      <c r="AX21" s="34" t="s">
        <v>23</v>
      </c>
      <c r="AY21" s="35" t="s">
        <v>7</v>
      </c>
      <c r="AZ21" s="36" t="s">
        <v>9</v>
      </c>
      <c r="BA21" s="26" t="s">
        <v>8</v>
      </c>
      <c r="BB21" s="142" t="s">
        <v>24</v>
      </c>
      <c r="BC21" s="142" t="s">
        <v>25</v>
      </c>
      <c r="BD21" s="35" t="s">
        <v>7</v>
      </c>
      <c r="BE21" s="36" t="s">
        <v>9</v>
      </c>
      <c r="BF21" s="26" t="s">
        <v>8</v>
      </c>
      <c r="BG21" s="142" t="s">
        <v>77</v>
      </c>
      <c r="BH21" s="38" t="s">
        <v>26</v>
      </c>
      <c r="BI21" s="76" t="s">
        <v>27</v>
      </c>
      <c r="BT21" s="8"/>
      <c r="BY21" s="9"/>
    </row>
    <row r="22" spans="1:94" s="6" customFormat="1" ht="15" customHeight="1" x14ac:dyDescent="0.2">
      <c r="A22" s="77" t="s">
        <v>28</v>
      </c>
      <c r="B22" s="44" t="s">
        <v>39</v>
      </c>
      <c r="C22" s="45" t="s">
        <v>40</v>
      </c>
      <c r="D22" s="45" t="s">
        <v>41</v>
      </c>
      <c r="E22" s="45" t="s">
        <v>42</v>
      </c>
      <c r="F22" s="45" t="s">
        <v>43</v>
      </c>
      <c r="G22" s="45" t="s">
        <v>44</v>
      </c>
      <c r="H22" s="45" t="s">
        <v>45</v>
      </c>
      <c r="I22" s="46" t="s">
        <v>46</v>
      </c>
      <c r="J22" s="44" t="s">
        <v>39</v>
      </c>
      <c r="K22" s="45" t="s">
        <v>40</v>
      </c>
      <c r="L22" s="45" t="s">
        <v>41</v>
      </c>
      <c r="M22" s="45" t="s">
        <v>42</v>
      </c>
      <c r="N22" s="45" t="s">
        <v>43</v>
      </c>
      <c r="O22" s="45" t="s">
        <v>44</v>
      </c>
      <c r="P22" s="45" t="s">
        <v>45</v>
      </c>
      <c r="Q22" s="46" t="s">
        <v>46</v>
      </c>
      <c r="R22" s="44" t="s">
        <v>39</v>
      </c>
      <c r="S22" s="45" t="s">
        <v>40</v>
      </c>
      <c r="T22" s="45" t="s">
        <v>41</v>
      </c>
      <c r="U22" s="45" t="s">
        <v>42</v>
      </c>
      <c r="V22" s="45" t="s">
        <v>43</v>
      </c>
      <c r="W22" s="45" t="s">
        <v>44</v>
      </c>
      <c r="X22" s="45" t="s">
        <v>45</v>
      </c>
      <c r="Y22" s="46" t="s">
        <v>46</v>
      </c>
      <c r="Z22" s="45" t="s">
        <v>39</v>
      </c>
      <c r="AA22" s="45" t="s">
        <v>40</v>
      </c>
      <c r="AB22" s="45" t="s">
        <v>41</v>
      </c>
      <c r="AC22" s="45" t="s">
        <v>42</v>
      </c>
      <c r="AD22" s="45" t="s">
        <v>43</v>
      </c>
      <c r="AE22" s="45" t="s">
        <v>44</v>
      </c>
      <c r="AF22" s="45" t="s">
        <v>45</v>
      </c>
      <c r="AG22" s="45" t="s">
        <v>46</v>
      </c>
      <c r="AH22" s="135"/>
      <c r="AI22" s="137"/>
      <c r="AJ22" s="139"/>
      <c r="AK22" s="141"/>
      <c r="AL22" s="44"/>
      <c r="AM22" s="45"/>
      <c r="AN22" s="45"/>
      <c r="AO22" s="45"/>
      <c r="AP22" s="45"/>
      <c r="AQ22" s="42"/>
      <c r="AR22" s="42"/>
      <c r="AS22" s="42"/>
      <c r="AT22" s="42"/>
      <c r="AU22" s="51"/>
      <c r="AV22" s="51"/>
      <c r="AW22" s="78"/>
      <c r="AX22" s="44"/>
      <c r="AY22" s="42"/>
      <c r="AZ22" s="42"/>
      <c r="BA22" s="42"/>
      <c r="BB22" s="143"/>
      <c r="BC22" s="143"/>
      <c r="BD22" s="42"/>
      <c r="BE22" s="42"/>
      <c r="BF22" s="42"/>
      <c r="BG22" s="143"/>
      <c r="BH22" s="52"/>
      <c r="BI22" s="53"/>
      <c r="BT22" s="8"/>
      <c r="BY22" s="9"/>
    </row>
    <row r="23" spans="1:94" s="122" customFormat="1" ht="15" customHeight="1" x14ac:dyDescent="0.2">
      <c r="A23" s="113" t="s">
        <v>65</v>
      </c>
      <c r="B23" s="111"/>
      <c r="C23" s="112"/>
      <c r="D23" s="112">
        <v>5</v>
      </c>
      <c r="E23" s="112">
        <v>6</v>
      </c>
      <c r="F23" s="112"/>
      <c r="G23" s="112"/>
      <c r="H23" s="112"/>
      <c r="I23" s="114"/>
      <c r="J23" s="111">
        <v>5</v>
      </c>
      <c r="K23" s="115"/>
      <c r="L23" s="115">
        <v>8</v>
      </c>
      <c r="M23" s="115"/>
      <c r="N23" s="115">
        <v>5</v>
      </c>
      <c r="O23" s="115"/>
      <c r="P23" s="115"/>
      <c r="Q23" s="116"/>
      <c r="R23" s="111"/>
      <c r="S23" s="115"/>
      <c r="T23" s="115">
        <v>3</v>
      </c>
      <c r="U23" s="115">
        <v>3</v>
      </c>
      <c r="V23" s="115"/>
      <c r="W23" s="115"/>
      <c r="X23" s="115"/>
      <c r="Y23" s="116"/>
      <c r="Z23" s="112">
        <v>3</v>
      </c>
      <c r="AA23" s="115"/>
      <c r="AB23" s="115"/>
      <c r="AC23" s="115"/>
      <c r="AD23" s="115"/>
      <c r="AE23" s="115">
        <v>5</v>
      </c>
      <c r="AF23" s="115"/>
      <c r="AG23" s="115"/>
      <c r="AH23" s="111"/>
      <c r="AI23" s="115"/>
      <c r="AJ23" s="117"/>
      <c r="AK23" s="116"/>
      <c r="AL23" s="111">
        <f>5+3</f>
        <v>8</v>
      </c>
      <c r="AM23" s="112"/>
      <c r="AN23" s="112"/>
      <c r="AO23" s="112">
        <v>6</v>
      </c>
      <c r="AP23" s="112"/>
      <c r="AQ23" s="115"/>
      <c r="AR23" s="115">
        <v>5</v>
      </c>
      <c r="AS23" s="115"/>
      <c r="AT23" s="115"/>
      <c r="AU23" s="117"/>
      <c r="AV23" s="117"/>
      <c r="AW23" s="118"/>
      <c r="AX23" s="119"/>
      <c r="AY23" s="120">
        <v>5</v>
      </c>
      <c r="AZ23" s="120">
        <v>5</v>
      </c>
      <c r="BA23" s="120">
        <v>1</v>
      </c>
      <c r="BB23" s="121"/>
      <c r="BC23" s="118"/>
      <c r="BD23" s="56"/>
      <c r="BE23" s="56">
        <v>3.5</v>
      </c>
      <c r="BF23" s="56">
        <v>3</v>
      </c>
      <c r="BG23" s="125">
        <v>2.5</v>
      </c>
      <c r="BH23" s="119">
        <f>SUM(B23:BG23)</f>
        <v>82</v>
      </c>
      <c r="BI23" s="118">
        <f t="shared" ref="BI23:BI38" si="6">RANK(BH23,BH$23:BH$38,0)</f>
        <v>1</v>
      </c>
      <c r="BT23" s="123"/>
      <c r="BY23" s="124"/>
    </row>
    <row r="24" spans="1:94" s="6" customFormat="1" ht="12.75" x14ac:dyDescent="0.2">
      <c r="A24" s="79" t="s">
        <v>62</v>
      </c>
      <c r="B24" s="65"/>
      <c r="C24" s="83">
        <v>5</v>
      </c>
      <c r="D24" s="83"/>
      <c r="E24" s="83">
        <v>3</v>
      </c>
      <c r="F24" s="83"/>
      <c r="G24" s="83"/>
      <c r="H24" s="83"/>
      <c r="I24" s="84"/>
      <c r="J24" s="65"/>
      <c r="K24" s="81">
        <v>3</v>
      </c>
      <c r="L24" s="81"/>
      <c r="M24" s="81">
        <v>8</v>
      </c>
      <c r="N24" s="81"/>
      <c r="O24" s="81"/>
      <c r="P24" s="81"/>
      <c r="Q24" s="80"/>
      <c r="R24" s="65"/>
      <c r="S24" s="81"/>
      <c r="T24" s="81"/>
      <c r="U24" s="81"/>
      <c r="V24" s="81"/>
      <c r="W24" s="81"/>
      <c r="X24" s="81"/>
      <c r="Y24" s="80"/>
      <c r="Z24" s="83">
        <v>2</v>
      </c>
      <c r="AA24" s="81"/>
      <c r="AB24" s="81"/>
      <c r="AC24" s="81">
        <v>3</v>
      </c>
      <c r="AD24" s="81"/>
      <c r="AE24" s="81"/>
      <c r="AF24" s="81"/>
      <c r="AG24" s="81"/>
      <c r="AH24" s="65">
        <v>5</v>
      </c>
      <c r="AI24" s="81">
        <v>3</v>
      </c>
      <c r="AJ24" s="82"/>
      <c r="AK24" s="80"/>
      <c r="AL24" s="65">
        <v>1</v>
      </c>
      <c r="AM24" s="83"/>
      <c r="AN24" s="83"/>
      <c r="AO24" s="83"/>
      <c r="AP24" s="83">
        <v>8</v>
      </c>
      <c r="AQ24" s="81"/>
      <c r="AR24" s="81"/>
      <c r="AS24" s="81"/>
      <c r="AT24" s="81"/>
      <c r="AU24" s="82">
        <v>2</v>
      </c>
      <c r="AV24" s="82"/>
      <c r="AW24" s="80"/>
      <c r="AX24" s="65"/>
      <c r="AY24" s="81"/>
      <c r="AZ24" s="81"/>
      <c r="BA24" s="81"/>
      <c r="BB24" s="82">
        <v>5</v>
      </c>
      <c r="BC24" s="80"/>
      <c r="BD24" s="56">
        <v>4</v>
      </c>
      <c r="BE24" s="56"/>
      <c r="BF24" s="126">
        <v>0.5</v>
      </c>
      <c r="BG24" s="64">
        <v>2</v>
      </c>
      <c r="BH24" s="65">
        <f t="shared" ref="BH24:BH38" si="7">SUM(B24:BC24)</f>
        <v>48</v>
      </c>
      <c r="BI24" s="66">
        <f t="shared" si="6"/>
        <v>2</v>
      </c>
      <c r="BT24" s="9"/>
      <c r="BY24" s="9"/>
    </row>
    <row r="25" spans="1:94" s="6" customFormat="1" ht="12.75" x14ac:dyDescent="0.2">
      <c r="A25" s="79" t="s">
        <v>64</v>
      </c>
      <c r="B25" s="65"/>
      <c r="C25" s="83"/>
      <c r="D25" s="83"/>
      <c r="E25" s="83"/>
      <c r="F25" s="83"/>
      <c r="G25" s="83">
        <v>5</v>
      </c>
      <c r="H25" s="83"/>
      <c r="I25" s="84"/>
      <c r="J25" s="65"/>
      <c r="K25" s="81">
        <v>1</v>
      </c>
      <c r="L25" s="81"/>
      <c r="M25" s="81"/>
      <c r="N25" s="81"/>
      <c r="O25" s="81"/>
      <c r="P25" s="81"/>
      <c r="Q25" s="80"/>
      <c r="R25" s="65"/>
      <c r="S25" s="81"/>
      <c r="T25" s="81">
        <v>5</v>
      </c>
      <c r="U25" s="81"/>
      <c r="V25" s="81">
        <v>5</v>
      </c>
      <c r="W25" s="81">
        <v>3</v>
      </c>
      <c r="X25" s="81"/>
      <c r="Y25" s="80"/>
      <c r="Z25" s="83"/>
      <c r="AA25" s="81"/>
      <c r="AB25" s="81">
        <v>3</v>
      </c>
      <c r="AC25" s="81">
        <v>5</v>
      </c>
      <c r="AD25" s="81"/>
      <c r="AE25" s="81"/>
      <c r="AF25" s="81"/>
      <c r="AG25" s="81"/>
      <c r="AH25" s="65"/>
      <c r="AI25" s="81"/>
      <c r="AJ25" s="82"/>
      <c r="AK25" s="80"/>
      <c r="AL25" s="65">
        <v>1</v>
      </c>
      <c r="AM25" s="83"/>
      <c r="AN25" s="83"/>
      <c r="AO25" s="83">
        <v>1</v>
      </c>
      <c r="AP25" s="83"/>
      <c r="AQ25" s="81"/>
      <c r="AR25" s="81">
        <v>4</v>
      </c>
      <c r="AS25" s="81"/>
      <c r="AT25" s="81"/>
      <c r="AU25" s="82"/>
      <c r="AV25" s="82"/>
      <c r="AW25" s="80"/>
      <c r="AX25" s="65"/>
      <c r="AY25" s="81"/>
      <c r="AZ25" s="81">
        <v>3</v>
      </c>
      <c r="BA25" s="81">
        <v>1</v>
      </c>
      <c r="BB25" s="82">
        <v>3</v>
      </c>
      <c r="BC25" s="80"/>
      <c r="BD25" s="56"/>
      <c r="BE25" s="56"/>
      <c r="BF25" s="56">
        <v>1.5</v>
      </c>
      <c r="BG25" s="64"/>
      <c r="BH25" s="65">
        <f t="shared" si="7"/>
        <v>40</v>
      </c>
      <c r="BI25" s="66">
        <f t="shared" si="6"/>
        <v>3</v>
      </c>
      <c r="BT25" s="9"/>
      <c r="BY25" s="9"/>
    </row>
    <row r="26" spans="1:94" s="6" customFormat="1" ht="12.75" x14ac:dyDescent="0.2">
      <c r="A26" s="79" t="s">
        <v>76</v>
      </c>
      <c r="B26" s="65"/>
      <c r="C26" s="83">
        <v>3</v>
      </c>
      <c r="D26" s="83">
        <v>1</v>
      </c>
      <c r="E26" s="83"/>
      <c r="F26" s="83"/>
      <c r="G26" s="83"/>
      <c r="H26" s="83"/>
      <c r="I26" s="84"/>
      <c r="J26" s="65"/>
      <c r="K26" s="81">
        <v>5</v>
      </c>
      <c r="L26" s="81">
        <v>1</v>
      </c>
      <c r="M26" s="81">
        <v>8</v>
      </c>
      <c r="N26" s="81"/>
      <c r="O26" s="81"/>
      <c r="P26" s="81"/>
      <c r="Q26" s="80"/>
      <c r="R26" s="65"/>
      <c r="S26" s="81"/>
      <c r="T26" s="81"/>
      <c r="U26" s="81">
        <v>5</v>
      </c>
      <c r="V26" s="81"/>
      <c r="W26" s="81"/>
      <c r="X26" s="81"/>
      <c r="Y26" s="80"/>
      <c r="Z26" s="83"/>
      <c r="AA26" s="81"/>
      <c r="AB26" s="81"/>
      <c r="AC26" s="81"/>
      <c r="AD26" s="81"/>
      <c r="AE26" s="81"/>
      <c r="AF26" s="81"/>
      <c r="AG26" s="81"/>
      <c r="AH26" s="65"/>
      <c r="AI26" s="81"/>
      <c r="AJ26" s="82"/>
      <c r="AK26" s="80"/>
      <c r="AL26" s="65"/>
      <c r="AM26" s="83"/>
      <c r="AN26" s="83"/>
      <c r="AO26" s="83">
        <v>3</v>
      </c>
      <c r="AP26" s="83"/>
      <c r="AQ26" s="81"/>
      <c r="AR26" s="81">
        <v>1</v>
      </c>
      <c r="AS26" s="81"/>
      <c r="AT26" s="81"/>
      <c r="AU26" s="82"/>
      <c r="AV26" s="82"/>
      <c r="AW26" s="80"/>
      <c r="AX26" s="65"/>
      <c r="AY26" s="81"/>
      <c r="AZ26" s="81"/>
      <c r="BA26" s="81">
        <v>5</v>
      </c>
      <c r="BB26" s="82"/>
      <c r="BC26" s="80"/>
      <c r="BD26" s="56"/>
      <c r="BE26" s="56"/>
      <c r="BF26" s="56"/>
      <c r="BG26" s="64">
        <v>0.5</v>
      </c>
      <c r="BH26" s="65">
        <f t="shared" si="7"/>
        <v>32</v>
      </c>
      <c r="BI26" s="66">
        <f t="shared" si="6"/>
        <v>4</v>
      </c>
      <c r="BT26" s="9"/>
      <c r="BY26" s="9"/>
    </row>
    <row r="27" spans="1:94" s="6" customFormat="1" ht="12.75" x14ac:dyDescent="0.2">
      <c r="A27" s="54" t="s">
        <v>57</v>
      </c>
      <c r="B27" s="65"/>
      <c r="C27" s="83"/>
      <c r="D27" s="83"/>
      <c r="E27" s="83"/>
      <c r="F27" s="83"/>
      <c r="G27" s="83"/>
      <c r="H27" s="83"/>
      <c r="I27" s="84"/>
      <c r="J27" s="65"/>
      <c r="K27" s="81">
        <v>1</v>
      </c>
      <c r="L27" s="81"/>
      <c r="M27" s="81"/>
      <c r="N27" s="81"/>
      <c r="O27" s="81">
        <v>5</v>
      </c>
      <c r="P27" s="81"/>
      <c r="Q27" s="80"/>
      <c r="R27" s="65"/>
      <c r="S27" s="81"/>
      <c r="T27" s="81"/>
      <c r="U27" s="81"/>
      <c r="V27" s="81">
        <v>3</v>
      </c>
      <c r="W27" s="81">
        <v>5</v>
      </c>
      <c r="X27" s="81"/>
      <c r="Y27" s="80"/>
      <c r="Z27" s="83"/>
      <c r="AA27" s="81"/>
      <c r="AB27" s="81">
        <v>5</v>
      </c>
      <c r="AC27" s="81"/>
      <c r="AD27" s="81"/>
      <c r="AE27" s="81"/>
      <c r="AF27" s="81"/>
      <c r="AG27" s="81"/>
      <c r="AH27" s="65"/>
      <c r="AI27" s="81">
        <v>6</v>
      </c>
      <c r="AJ27" s="82"/>
      <c r="AK27" s="80"/>
      <c r="AL27" s="65"/>
      <c r="AM27" s="83"/>
      <c r="AN27" s="83"/>
      <c r="AO27" s="83"/>
      <c r="AP27" s="83"/>
      <c r="AQ27" s="81"/>
      <c r="AR27" s="81"/>
      <c r="AS27" s="81"/>
      <c r="AT27" s="81"/>
      <c r="AU27" s="82"/>
      <c r="AV27" s="82"/>
      <c r="AW27" s="80"/>
      <c r="AX27" s="65"/>
      <c r="AY27" s="81"/>
      <c r="AZ27" s="81">
        <v>1</v>
      </c>
      <c r="BA27" s="81">
        <v>3</v>
      </c>
      <c r="BB27" s="82"/>
      <c r="BC27" s="80"/>
      <c r="BD27" s="56">
        <v>0.5</v>
      </c>
      <c r="BE27" s="56">
        <v>1.5</v>
      </c>
      <c r="BF27" s="56"/>
      <c r="BG27" s="64"/>
      <c r="BH27" s="65">
        <f t="shared" si="7"/>
        <v>29</v>
      </c>
      <c r="BI27" s="66">
        <f t="shared" si="6"/>
        <v>5</v>
      </c>
      <c r="BT27" s="9"/>
      <c r="BY27" s="9"/>
    </row>
    <row r="28" spans="1:94" s="6" customFormat="1" ht="12.75" x14ac:dyDescent="0.2">
      <c r="A28" s="54" t="s">
        <v>75</v>
      </c>
      <c r="B28" s="65"/>
      <c r="C28" s="83"/>
      <c r="D28" s="83">
        <v>3</v>
      </c>
      <c r="E28" s="83"/>
      <c r="F28" s="83"/>
      <c r="G28" s="83"/>
      <c r="H28" s="83"/>
      <c r="I28" s="84"/>
      <c r="J28" s="65"/>
      <c r="K28" s="81"/>
      <c r="L28" s="81"/>
      <c r="M28" s="81"/>
      <c r="N28" s="81"/>
      <c r="O28" s="81"/>
      <c r="P28" s="81"/>
      <c r="Q28" s="80"/>
      <c r="R28" s="65"/>
      <c r="S28" s="81"/>
      <c r="T28" s="81"/>
      <c r="U28" s="81"/>
      <c r="V28" s="81"/>
      <c r="W28" s="81"/>
      <c r="X28" s="81"/>
      <c r="Y28" s="80"/>
      <c r="Z28" s="83"/>
      <c r="AA28" s="81"/>
      <c r="AB28" s="81"/>
      <c r="AC28" s="81"/>
      <c r="AD28" s="81"/>
      <c r="AE28" s="81"/>
      <c r="AF28" s="81"/>
      <c r="AG28" s="81"/>
      <c r="AH28" s="65"/>
      <c r="AI28" s="81"/>
      <c r="AJ28" s="82"/>
      <c r="AK28" s="80"/>
      <c r="AL28" s="65"/>
      <c r="AM28" s="83"/>
      <c r="AN28" s="83"/>
      <c r="AO28" s="83"/>
      <c r="AP28" s="83"/>
      <c r="AQ28" s="81"/>
      <c r="AR28" s="81"/>
      <c r="AS28" s="81"/>
      <c r="AT28" s="81"/>
      <c r="AU28" s="82"/>
      <c r="AV28" s="82"/>
      <c r="AW28" s="80"/>
      <c r="AX28" s="65"/>
      <c r="AY28" s="81"/>
      <c r="AZ28" s="81"/>
      <c r="BA28" s="81"/>
      <c r="BB28" s="82"/>
      <c r="BC28" s="80"/>
      <c r="BD28" s="56">
        <v>0.5</v>
      </c>
      <c r="BE28" s="56"/>
      <c r="BF28" s="56"/>
      <c r="BG28" s="64"/>
      <c r="BH28" s="65">
        <f t="shared" si="7"/>
        <v>3</v>
      </c>
      <c r="BI28" s="66">
        <f t="shared" si="6"/>
        <v>10</v>
      </c>
      <c r="BT28" s="9"/>
      <c r="BY28" s="9"/>
    </row>
    <row r="29" spans="1:94" s="6" customFormat="1" ht="12.75" x14ac:dyDescent="0.2">
      <c r="A29" s="79" t="s">
        <v>66</v>
      </c>
      <c r="B29" s="65"/>
      <c r="C29" s="83"/>
      <c r="D29" s="83"/>
      <c r="E29" s="83"/>
      <c r="F29" s="83"/>
      <c r="G29" s="83"/>
      <c r="H29" s="83"/>
      <c r="I29" s="84"/>
      <c r="J29" s="65"/>
      <c r="K29" s="81"/>
      <c r="L29" s="81"/>
      <c r="M29" s="81"/>
      <c r="N29" s="81"/>
      <c r="O29" s="81"/>
      <c r="P29" s="81"/>
      <c r="Q29" s="80"/>
      <c r="R29" s="65"/>
      <c r="S29" s="81"/>
      <c r="T29" s="81"/>
      <c r="U29" s="81"/>
      <c r="V29" s="81"/>
      <c r="W29" s="81"/>
      <c r="X29" s="81"/>
      <c r="Y29" s="80"/>
      <c r="Z29" s="83"/>
      <c r="AA29" s="81"/>
      <c r="AB29" s="81"/>
      <c r="AC29" s="81"/>
      <c r="AD29" s="81"/>
      <c r="AE29" s="81"/>
      <c r="AF29" s="81"/>
      <c r="AG29" s="81"/>
      <c r="AH29" s="65"/>
      <c r="AI29" s="81"/>
      <c r="AJ29" s="82"/>
      <c r="AK29" s="80"/>
      <c r="AL29" s="65"/>
      <c r="AM29" s="83"/>
      <c r="AN29" s="83"/>
      <c r="AO29" s="83"/>
      <c r="AP29" s="83"/>
      <c r="AQ29" s="81"/>
      <c r="AR29" s="81"/>
      <c r="AS29" s="81"/>
      <c r="AT29" s="81"/>
      <c r="AU29" s="82"/>
      <c r="AV29" s="82">
        <v>5</v>
      </c>
      <c r="AW29" s="80"/>
      <c r="AX29" s="65"/>
      <c r="AY29" s="81"/>
      <c r="AZ29" s="81"/>
      <c r="BA29" s="81"/>
      <c r="BB29" s="82"/>
      <c r="BC29" s="80"/>
      <c r="BD29" s="56"/>
      <c r="BE29" s="56"/>
      <c r="BF29" s="56"/>
      <c r="BG29" s="64"/>
      <c r="BH29" s="65">
        <f t="shared" si="7"/>
        <v>5</v>
      </c>
      <c r="BI29" s="66">
        <f t="shared" si="6"/>
        <v>7</v>
      </c>
      <c r="BT29" s="9"/>
      <c r="BY29" s="9"/>
    </row>
    <row r="30" spans="1:94" s="6" customFormat="1" ht="12.75" x14ac:dyDescent="0.2">
      <c r="A30" s="79" t="s">
        <v>63</v>
      </c>
      <c r="B30" s="65"/>
      <c r="C30" s="83"/>
      <c r="D30" s="83"/>
      <c r="E30" s="83"/>
      <c r="F30" s="83"/>
      <c r="G30" s="83"/>
      <c r="H30" s="83"/>
      <c r="I30" s="84"/>
      <c r="J30" s="65"/>
      <c r="K30" s="81"/>
      <c r="L30" s="81"/>
      <c r="M30" s="81"/>
      <c r="N30" s="81"/>
      <c r="O30" s="81"/>
      <c r="P30" s="81"/>
      <c r="Q30" s="80"/>
      <c r="R30" s="65"/>
      <c r="S30" s="81"/>
      <c r="T30" s="81"/>
      <c r="U30" s="81"/>
      <c r="V30" s="81"/>
      <c r="W30" s="81"/>
      <c r="X30" s="81"/>
      <c r="Y30" s="80"/>
      <c r="Z30" s="83"/>
      <c r="AA30" s="81"/>
      <c r="AB30" s="81"/>
      <c r="AC30" s="81"/>
      <c r="AD30" s="81"/>
      <c r="AE30" s="81"/>
      <c r="AF30" s="81"/>
      <c r="AG30" s="81"/>
      <c r="AH30" s="65"/>
      <c r="AI30" s="81"/>
      <c r="AJ30" s="82"/>
      <c r="AK30" s="80"/>
      <c r="AL30" s="65"/>
      <c r="AM30" s="83"/>
      <c r="AN30" s="83"/>
      <c r="AO30" s="83"/>
      <c r="AP30" s="83"/>
      <c r="AQ30" s="81"/>
      <c r="AR30" s="81"/>
      <c r="AS30" s="81"/>
      <c r="AT30" s="81"/>
      <c r="AU30" s="82">
        <v>5</v>
      </c>
      <c r="AV30" s="82"/>
      <c r="AW30" s="80"/>
      <c r="AX30" s="65"/>
      <c r="AY30" s="81"/>
      <c r="AZ30" s="81"/>
      <c r="BA30" s="81"/>
      <c r="BB30" s="82"/>
      <c r="BC30" s="80"/>
      <c r="BD30" s="56"/>
      <c r="BE30" s="56"/>
      <c r="BF30" s="56"/>
      <c r="BG30" s="64"/>
      <c r="BH30" s="65">
        <f t="shared" si="7"/>
        <v>5</v>
      </c>
      <c r="BI30" s="66">
        <f t="shared" si="6"/>
        <v>7</v>
      </c>
      <c r="BT30" s="9"/>
      <c r="BY30" s="9"/>
    </row>
    <row r="31" spans="1:94" s="6" customFormat="1" ht="12.75" x14ac:dyDescent="0.2">
      <c r="A31" s="79" t="s">
        <v>52</v>
      </c>
      <c r="B31" s="65"/>
      <c r="C31" s="83"/>
      <c r="D31" s="83"/>
      <c r="E31" s="83"/>
      <c r="F31" s="83"/>
      <c r="G31" s="83"/>
      <c r="H31" s="83"/>
      <c r="I31" s="84"/>
      <c r="J31" s="65"/>
      <c r="K31" s="81"/>
      <c r="L31" s="81"/>
      <c r="M31" s="81"/>
      <c r="N31" s="81"/>
      <c r="O31" s="81"/>
      <c r="P31" s="81"/>
      <c r="Q31" s="80"/>
      <c r="R31" s="65"/>
      <c r="S31" s="81"/>
      <c r="T31" s="81"/>
      <c r="U31" s="81"/>
      <c r="V31" s="81"/>
      <c r="W31" s="81"/>
      <c r="X31" s="81"/>
      <c r="Y31" s="80"/>
      <c r="Z31" s="83"/>
      <c r="AA31" s="81"/>
      <c r="AB31" s="81"/>
      <c r="AC31" s="81"/>
      <c r="AD31" s="81"/>
      <c r="AE31" s="81"/>
      <c r="AF31" s="81"/>
      <c r="AG31" s="81"/>
      <c r="AH31" s="65"/>
      <c r="AI31" s="81"/>
      <c r="AJ31" s="82"/>
      <c r="AK31" s="80"/>
      <c r="AL31" s="65"/>
      <c r="AM31" s="83"/>
      <c r="AN31" s="83"/>
      <c r="AO31" s="83"/>
      <c r="AP31" s="83"/>
      <c r="AQ31" s="81"/>
      <c r="AR31" s="81"/>
      <c r="AS31" s="81"/>
      <c r="AT31" s="81"/>
      <c r="AU31" s="82">
        <v>3</v>
      </c>
      <c r="AV31" s="82"/>
      <c r="AW31" s="80"/>
      <c r="AX31" s="65"/>
      <c r="AY31" s="81"/>
      <c r="AZ31" s="81"/>
      <c r="BA31" s="81"/>
      <c r="BB31" s="82"/>
      <c r="BC31" s="80"/>
      <c r="BD31" s="56"/>
      <c r="BE31" s="56"/>
      <c r="BF31" s="56"/>
      <c r="BG31" s="64"/>
      <c r="BH31" s="65">
        <f t="shared" si="7"/>
        <v>3</v>
      </c>
      <c r="BI31" s="66">
        <f t="shared" si="6"/>
        <v>10</v>
      </c>
      <c r="BT31" s="9"/>
      <c r="BY31" s="9"/>
    </row>
    <row r="32" spans="1:94" s="6" customFormat="1" ht="12.75" x14ac:dyDescent="0.2">
      <c r="A32" s="54" t="s">
        <v>60</v>
      </c>
      <c r="B32" s="65"/>
      <c r="C32" s="83"/>
      <c r="D32" s="83"/>
      <c r="E32" s="83"/>
      <c r="F32" s="83"/>
      <c r="G32" s="83"/>
      <c r="H32" s="83"/>
      <c r="I32" s="84"/>
      <c r="J32" s="65"/>
      <c r="K32" s="81"/>
      <c r="L32" s="81"/>
      <c r="M32" s="81"/>
      <c r="N32" s="81"/>
      <c r="O32" s="81"/>
      <c r="P32" s="81"/>
      <c r="Q32" s="80"/>
      <c r="R32" s="65"/>
      <c r="S32" s="81"/>
      <c r="T32" s="81"/>
      <c r="U32" s="81"/>
      <c r="V32" s="81"/>
      <c r="W32" s="81"/>
      <c r="X32" s="81"/>
      <c r="Y32" s="80"/>
      <c r="Z32" s="83"/>
      <c r="AA32" s="81"/>
      <c r="AB32" s="81"/>
      <c r="AC32" s="81"/>
      <c r="AD32" s="81"/>
      <c r="AE32" s="81"/>
      <c r="AF32" s="81"/>
      <c r="AG32" s="81"/>
      <c r="AH32" s="65"/>
      <c r="AI32" s="81"/>
      <c r="AJ32" s="82"/>
      <c r="AK32" s="80"/>
      <c r="AL32" s="65"/>
      <c r="AM32" s="83"/>
      <c r="AN32" s="83"/>
      <c r="AO32" s="83"/>
      <c r="AP32" s="83"/>
      <c r="AQ32" s="81"/>
      <c r="AR32" s="81"/>
      <c r="AS32" s="81"/>
      <c r="AT32" s="81"/>
      <c r="AU32" s="82"/>
      <c r="AV32" s="82"/>
      <c r="AW32" s="80"/>
      <c r="AX32" s="65"/>
      <c r="AY32" s="81"/>
      <c r="AZ32" s="81"/>
      <c r="BA32" s="81"/>
      <c r="BB32" s="82">
        <v>1</v>
      </c>
      <c r="BC32" s="80"/>
      <c r="BD32" s="56"/>
      <c r="BE32" s="56"/>
      <c r="BF32" s="56"/>
      <c r="BG32" s="64"/>
      <c r="BH32" s="65">
        <f t="shared" si="7"/>
        <v>1</v>
      </c>
      <c r="BI32" s="66">
        <f t="shared" si="6"/>
        <v>12</v>
      </c>
      <c r="BT32" s="9"/>
      <c r="BY32" s="9"/>
    </row>
    <row r="33" spans="1:96" s="6" customFormat="1" ht="12.75" x14ac:dyDescent="0.2">
      <c r="A33" s="79" t="s">
        <v>82</v>
      </c>
      <c r="B33" s="65"/>
      <c r="C33" s="83"/>
      <c r="D33" s="83"/>
      <c r="E33" s="83"/>
      <c r="F33" s="83"/>
      <c r="G33" s="83"/>
      <c r="H33" s="83"/>
      <c r="I33" s="84"/>
      <c r="J33" s="65"/>
      <c r="K33" s="81"/>
      <c r="L33" s="81"/>
      <c r="M33" s="81"/>
      <c r="N33" s="81"/>
      <c r="O33" s="81"/>
      <c r="P33" s="81"/>
      <c r="Q33" s="80"/>
      <c r="R33" s="65"/>
      <c r="S33" s="81"/>
      <c r="T33" s="81"/>
      <c r="U33" s="81"/>
      <c r="V33" s="81"/>
      <c r="W33" s="81"/>
      <c r="X33" s="81"/>
      <c r="Y33" s="80"/>
      <c r="Z33" s="83"/>
      <c r="AA33" s="81"/>
      <c r="AB33" s="81"/>
      <c r="AC33" s="81"/>
      <c r="AD33" s="81">
        <v>5</v>
      </c>
      <c r="AE33" s="81"/>
      <c r="AF33" s="81"/>
      <c r="AG33" s="81"/>
      <c r="AH33" s="65"/>
      <c r="AI33" s="81"/>
      <c r="AJ33" s="82"/>
      <c r="AK33" s="80"/>
      <c r="AL33" s="65"/>
      <c r="AM33" s="83"/>
      <c r="AN33" s="83"/>
      <c r="AO33" s="83"/>
      <c r="AP33" s="83"/>
      <c r="AQ33" s="81"/>
      <c r="AR33" s="81"/>
      <c r="AS33" s="81"/>
      <c r="AT33" s="81"/>
      <c r="AU33" s="82"/>
      <c r="AV33" s="82"/>
      <c r="AW33" s="80"/>
      <c r="AX33" s="65"/>
      <c r="AY33" s="81"/>
      <c r="AZ33" s="81"/>
      <c r="BA33" s="81"/>
      <c r="BB33" s="82"/>
      <c r="BC33" s="80"/>
      <c r="BD33" s="56"/>
      <c r="BE33" s="56"/>
      <c r="BF33" s="56"/>
      <c r="BG33" s="64"/>
      <c r="BH33" s="65">
        <f t="shared" si="7"/>
        <v>5</v>
      </c>
      <c r="BI33" s="66">
        <f t="shared" si="6"/>
        <v>7</v>
      </c>
      <c r="BT33" s="9"/>
      <c r="BY33" s="9"/>
    </row>
    <row r="34" spans="1:96" s="6" customFormat="1" ht="12.75" x14ac:dyDescent="0.2">
      <c r="A34" s="79" t="s">
        <v>80</v>
      </c>
      <c r="B34" s="65"/>
      <c r="C34" s="83"/>
      <c r="D34" s="83"/>
      <c r="E34" s="83"/>
      <c r="F34" s="83"/>
      <c r="G34" s="83"/>
      <c r="H34" s="83"/>
      <c r="I34" s="84"/>
      <c r="J34" s="65"/>
      <c r="K34" s="81"/>
      <c r="L34" s="81"/>
      <c r="M34" s="81"/>
      <c r="N34" s="81"/>
      <c r="O34" s="81"/>
      <c r="P34" s="81"/>
      <c r="Q34" s="80"/>
      <c r="R34" s="65"/>
      <c r="S34" s="81"/>
      <c r="T34" s="81"/>
      <c r="U34" s="81"/>
      <c r="V34" s="81"/>
      <c r="W34" s="81"/>
      <c r="X34" s="81"/>
      <c r="Y34" s="80"/>
      <c r="Z34" s="83"/>
      <c r="AA34" s="81"/>
      <c r="AB34" s="81">
        <v>1</v>
      </c>
      <c r="AC34" s="81"/>
      <c r="AD34" s="81"/>
      <c r="AE34" s="81"/>
      <c r="AF34" s="81"/>
      <c r="AG34" s="81"/>
      <c r="AH34" s="65"/>
      <c r="AI34" s="81"/>
      <c r="AJ34" s="82"/>
      <c r="AK34" s="80"/>
      <c r="AL34" s="65"/>
      <c r="AM34" s="83"/>
      <c r="AN34" s="83"/>
      <c r="AO34" s="83"/>
      <c r="AP34" s="83"/>
      <c r="AQ34" s="81"/>
      <c r="AR34" s="81"/>
      <c r="AS34" s="81"/>
      <c r="AT34" s="81"/>
      <c r="AU34" s="82"/>
      <c r="AV34" s="82"/>
      <c r="AW34" s="80"/>
      <c r="AX34" s="65"/>
      <c r="AY34" s="81"/>
      <c r="AZ34" s="81"/>
      <c r="BA34" s="81"/>
      <c r="BB34" s="82"/>
      <c r="BC34" s="80"/>
      <c r="BD34" s="56"/>
      <c r="BE34" s="56"/>
      <c r="BF34" s="56"/>
      <c r="BG34" s="64"/>
      <c r="BH34" s="65">
        <f t="shared" si="7"/>
        <v>1</v>
      </c>
      <c r="BI34" s="66">
        <f t="shared" si="6"/>
        <v>12</v>
      </c>
      <c r="BT34" s="9"/>
      <c r="BY34" s="9"/>
    </row>
    <row r="35" spans="1:96" s="6" customFormat="1" ht="12.75" x14ac:dyDescent="0.2">
      <c r="A35" s="79" t="s">
        <v>81</v>
      </c>
      <c r="B35" s="65"/>
      <c r="C35" s="83"/>
      <c r="D35" s="83"/>
      <c r="E35" s="83"/>
      <c r="F35" s="83"/>
      <c r="G35" s="83"/>
      <c r="H35" s="83"/>
      <c r="I35" s="84"/>
      <c r="J35" s="65"/>
      <c r="K35" s="81"/>
      <c r="L35" s="81"/>
      <c r="M35" s="81">
        <v>1</v>
      </c>
      <c r="N35" s="81"/>
      <c r="O35" s="81"/>
      <c r="P35" s="81"/>
      <c r="Q35" s="80"/>
      <c r="R35" s="65"/>
      <c r="S35" s="81"/>
      <c r="T35" s="81"/>
      <c r="U35" s="81"/>
      <c r="V35" s="81"/>
      <c r="W35" s="81"/>
      <c r="X35" s="81"/>
      <c r="Y35" s="80"/>
      <c r="Z35" s="83">
        <v>5</v>
      </c>
      <c r="AA35" s="81"/>
      <c r="AB35" s="81"/>
      <c r="AC35" s="81"/>
      <c r="AD35" s="81"/>
      <c r="AE35" s="81"/>
      <c r="AF35" s="81"/>
      <c r="AG35" s="81"/>
      <c r="AH35" s="65"/>
      <c r="AI35" s="81"/>
      <c r="AJ35" s="82"/>
      <c r="AK35" s="80"/>
      <c r="AL35" s="65"/>
      <c r="AM35" s="83"/>
      <c r="AN35" s="83"/>
      <c r="AO35" s="83"/>
      <c r="AP35" s="83"/>
      <c r="AQ35" s="81"/>
      <c r="AR35" s="81"/>
      <c r="AS35" s="81"/>
      <c r="AT35" s="81"/>
      <c r="AU35" s="82"/>
      <c r="AV35" s="82"/>
      <c r="AW35" s="80"/>
      <c r="AX35" s="65"/>
      <c r="AY35" s="81"/>
      <c r="AZ35" s="81"/>
      <c r="BA35" s="81"/>
      <c r="BB35" s="82"/>
      <c r="BC35" s="80"/>
      <c r="BD35" s="56"/>
      <c r="BE35" s="56"/>
      <c r="BF35" s="56"/>
      <c r="BG35" s="64"/>
      <c r="BH35" s="65">
        <f t="shared" si="7"/>
        <v>6</v>
      </c>
      <c r="BI35" s="66">
        <f t="shared" si="6"/>
        <v>6</v>
      </c>
      <c r="BT35" s="9"/>
      <c r="BY35" s="9"/>
    </row>
    <row r="36" spans="1:96" s="6" customFormat="1" ht="12.75" x14ac:dyDescent="0.2">
      <c r="A36" s="79"/>
      <c r="B36" s="65"/>
      <c r="C36" s="83"/>
      <c r="D36" s="83"/>
      <c r="E36" s="83"/>
      <c r="F36" s="83"/>
      <c r="G36" s="83"/>
      <c r="H36" s="83"/>
      <c r="I36" s="84"/>
      <c r="J36" s="65"/>
      <c r="K36" s="81"/>
      <c r="L36" s="81"/>
      <c r="M36" s="81"/>
      <c r="N36" s="81"/>
      <c r="O36" s="81"/>
      <c r="P36" s="81"/>
      <c r="Q36" s="80"/>
      <c r="R36" s="65"/>
      <c r="S36" s="81"/>
      <c r="T36" s="81"/>
      <c r="U36" s="81"/>
      <c r="V36" s="81"/>
      <c r="W36" s="81"/>
      <c r="X36" s="81"/>
      <c r="Y36" s="80"/>
      <c r="Z36" s="83"/>
      <c r="AA36" s="81"/>
      <c r="AB36" s="81"/>
      <c r="AC36" s="81"/>
      <c r="AD36" s="81"/>
      <c r="AE36" s="81"/>
      <c r="AF36" s="81"/>
      <c r="AG36" s="81"/>
      <c r="AH36" s="65"/>
      <c r="AI36" s="81"/>
      <c r="AJ36" s="82"/>
      <c r="AK36" s="80"/>
      <c r="AL36" s="65"/>
      <c r="AM36" s="83"/>
      <c r="AN36" s="83"/>
      <c r="AO36" s="83"/>
      <c r="AP36" s="83"/>
      <c r="AQ36" s="81"/>
      <c r="AR36" s="81"/>
      <c r="AS36" s="81"/>
      <c r="AT36" s="81"/>
      <c r="AU36" s="82"/>
      <c r="AV36" s="82"/>
      <c r="AW36" s="80"/>
      <c r="AX36" s="65"/>
      <c r="AY36" s="81"/>
      <c r="AZ36" s="81"/>
      <c r="BA36" s="81"/>
      <c r="BB36" s="82"/>
      <c r="BC36" s="80"/>
      <c r="BD36" s="56"/>
      <c r="BE36" s="56"/>
      <c r="BF36" s="56"/>
      <c r="BG36" s="64"/>
      <c r="BH36" s="65"/>
      <c r="BI36" s="66"/>
      <c r="BT36" s="9"/>
      <c r="BY36" s="9"/>
    </row>
    <row r="37" spans="1:96" s="6" customFormat="1" ht="12.75" x14ac:dyDescent="0.2">
      <c r="A37" s="79"/>
      <c r="B37" s="65"/>
      <c r="C37" s="83"/>
      <c r="D37" s="83"/>
      <c r="E37" s="83"/>
      <c r="F37" s="83"/>
      <c r="G37" s="83"/>
      <c r="H37" s="83"/>
      <c r="I37" s="84"/>
      <c r="J37" s="65"/>
      <c r="K37" s="81"/>
      <c r="L37" s="81"/>
      <c r="M37" s="81"/>
      <c r="N37" s="81"/>
      <c r="O37" s="81"/>
      <c r="P37" s="81"/>
      <c r="Q37" s="80"/>
      <c r="R37" s="65"/>
      <c r="S37" s="81"/>
      <c r="T37" s="81"/>
      <c r="U37" s="81"/>
      <c r="V37" s="81"/>
      <c r="W37" s="81"/>
      <c r="X37" s="81"/>
      <c r="Y37" s="80"/>
      <c r="Z37" s="83"/>
      <c r="AA37" s="81"/>
      <c r="AB37" s="81"/>
      <c r="AC37" s="81"/>
      <c r="AD37" s="81"/>
      <c r="AE37" s="81"/>
      <c r="AF37" s="81"/>
      <c r="AG37" s="81"/>
      <c r="AH37" s="65"/>
      <c r="AI37" s="81"/>
      <c r="AJ37" s="82"/>
      <c r="AK37" s="80"/>
      <c r="AL37" s="65"/>
      <c r="AM37" s="83"/>
      <c r="AN37" s="83"/>
      <c r="AO37" s="83"/>
      <c r="AP37" s="83"/>
      <c r="AQ37" s="81"/>
      <c r="AR37" s="81"/>
      <c r="AS37" s="81"/>
      <c r="AT37" s="81"/>
      <c r="AU37" s="82"/>
      <c r="AV37" s="82"/>
      <c r="AW37" s="80"/>
      <c r="AX37" s="65"/>
      <c r="AY37" s="81"/>
      <c r="AZ37" s="81"/>
      <c r="BA37" s="81"/>
      <c r="BB37" s="82"/>
      <c r="BC37" s="80"/>
      <c r="BD37" s="56"/>
      <c r="BE37" s="56"/>
      <c r="BF37" s="56"/>
      <c r="BG37" s="64"/>
      <c r="BH37" s="65"/>
      <c r="BI37" s="66"/>
      <c r="BT37" s="9"/>
      <c r="BY37" s="9"/>
    </row>
    <row r="38" spans="1:96" s="6" customFormat="1" ht="13.5" thickBot="1" x14ac:dyDescent="0.25">
      <c r="A38" s="85"/>
      <c r="B38" s="86"/>
      <c r="C38" s="87"/>
      <c r="D38" s="87"/>
      <c r="E38" s="87"/>
      <c r="F38" s="87"/>
      <c r="G38" s="87"/>
      <c r="H38" s="87"/>
      <c r="I38" s="88"/>
      <c r="J38" s="86"/>
      <c r="K38" s="89"/>
      <c r="L38" s="89"/>
      <c r="M38" s="89"/>
      <c r="N38" s="89"/>
      <c r="O38" s="89"/>
      <c r="P38" s="89"/>
      <c r="Q38" s="90"/>
      <c r="R38" s="86"/>
      <c r="S38" s="89"/>
      <c r="T38" s="89"/>
      <c r="U38" s="89"/>
      <c r="V38" s="89"/>
      <c r="W38" s="89"/>
      <c r="X38" s="89"/>
      <c r="Y38" s="90"/>
      <c r="Z38" s="87"/>
      <c r="AA38" s="89"/>
      <c r="AB38" s="89"/>
      <c r="AC38" s="89"/>
      <c r="AD38" s="89"/>
      <c r="AE38" s="89"/>
      <c r="AF38" s="89"/>
      <c r="AG38" s="89"/>
      <c r="AH38" s="86"/>
      <c r="AI38" s="89"/>
      <c r="AJ38" s="91"/>
      <c r="AK38" s="90"/>
      <c r="AL38" s="86"/>
      <c r="AM38" s="87"/>
      <c r="AN38" s="87"/>
      <c r="AO38" s="87"/>
      <c r="AP38" s="87"/>
      <c r="AQ38" s="89"/>
      <c r="AR38" s="89"/>
      <c r="AS38" s="89"/>
      <c r="AT38" s="89"/>
      <c r="AU38" s="91"/>
      <c r="AV38" s="91"/>
      <c r="AW38" s="90"/>
      <c r="AX38" s="86"/>
      <c r="AY38" s="89"/>
      <c r="AZ38" s="89"/>
      <c r="BA38" s="89"/>
      <c r="BB38" s="91"/>
      <c r="BC38" s="90"/>
      <c r="BD38" s="67"/>
      <c r="BE38" s="68"/>
      <c r="BF38" s="68"/>
      <c r="BG38" s="69"/>
      <c r="BH38" s="86"/>
      <c r="BI38" s="71"/>
      <c r="BT38" s="9"/>
      <c r="BY38" s="9"/>
    </row>
    <row r="39" spans="1:96" x14ac:dyDescent="0.2">
      <c r="A39" s="9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N39" s="2"/>
    </row>
    <row r="40" spans="1:96" s="6" customFormat="1" ht="15.75" hidden="1" customHeight="1" thickBot="1" x14ac:dyDescent="0.3">
      <c r="A40" s="10"/>
      <c r="B40" s="148" t="s">
        <v>47</v>
      </c>
      <c r="C40" s="149"/>
      <c r="D40" s="150" t="s">
        <v>48</v>
      </c>
      <c r="E40" s="151"/>
      <c r="F40" s="151"/>
      <c r="G40" s="151"/>
      <c r="H40" s="152"/>
      <c r="I40" s="153" t="s">
        <v>49</v>
      </c>
      <c r="J40" s="154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BI40" s="7"/>
      <c r="BJ40" s="7"/>
      <c r="BK40" s="7"/>
      <c r="BL40" s="7"/>
      <c r="BM40" s="7"/>
      <c r="BN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J40" s="7"/>
      <c r="CR40" s="9"/>
    </row>
    <row r="41" spans="1:96" s="6" customFormat="1" ht="45" hidden="1" customHeight="1" thickBot="1" x14ac:dyDescent="0.25">
      <c r="A41" s="93"/>
      <c r="B41" s="94" t="s">
        <v>50</v>
      </c>
      <c r="C41" s="95" t="s">
        <v>51</v>
      </c>
      <c r="D41" s="23" t="s">
        <v>7</v>
      </c>
      <c r="E41" s="26" t="s">
        <v>8</v>
      </c>
      <c r="F41" s="96" t="s">
        <v>9</v>
      </c>
      <c r="G41" s="37" t="s">
        <v>24</v>
      </c>
      <c r="H41" s="37" t="s">
        <v>25</v>
      </c>
      <c r="I41" s="97" t="s">
        <v>26</v>
      </c>
      <c r="J41" s="98" t="s">
        <v>27</v>
      </c>
      <c r="K41" s="99"/>
      <c r="L41" s="99"/>
      <c r="M41" s="99"/>
      <c r="N41" s="99"/>
      <c r="Q41" s="7"/>
      <c r="R41" s="7"/>
      <c r="S41" s="100"/>
      <c r="T41" s="100"/>
      <c r="U41" s="100"/>
      <c r="V41" s="100"/>
      <c r="W41" s="100"/>
      <c r="X41" s="100"/>
      <c r="Y41" s="100"/>
      <c r="Z41" s="100"/>
      <c r="AA41" s="100"/>
      <c r="AN41" s="100"/>
      <c r="AO41" s="100"/>
      <c r="AP41" s="100"/>
      <c r="AQ41" s="100"/>
      <c r="AR41" s="100"/>
      <c r="AU41" s="100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R41" s="8"/>
      <c r="BS41" s="8"/>
      <c r="CG41" s="9"/>
    </row>
    <row r="42" spans="1:96" s="6" customFormat="1" ht="12.75" hidden="1" x14ac:dyDescent="0.2">
      <c r="A42" s="79" t="s">
        <v>52</v>
      </c>
      <c r="B42" s="101">
        <f>BH23</f>
        <v>82</v>
      </c>
      <c r="C42" s="102">
        <f>BH7</f>
        <v>20</v>
      </c>
      <c r="D42" s="65"/>
      <c r="E42" s="81"/>
      <c r="F42" s="82"/>
      <c r="G42" s="82"/>
      <c r="H42" s="80"/>
      <c r="I42" s="101">
        <f>SUM(B42:H42)</f>
        <v>102</v>
      </c>
      <c r="J42" s="103">
        <f>RANK(I42,I$42:I$57,0)</f>
        <v>1</v>
      </c>
      <c r="K42" s="104"/>
      <c r="L42" s="104"/>
      <c r="M42" s="104"/>
      <c r="N42" s="104"/>
      <c r="P42" s="105"/>
      <c r="Q42" s="105"/>
      <c r="S42" s="9"/>
      <c r="T42" s="9"/>
      <c r="U42" s="9"/>
      <c r="V42" s="9"/>
      <c r="W42" s="9"/>
      <c r="X42" s="9"/>
      <c r="Y42" s="9"/>
      <c r="Z42" s="9"/>
      <c r="AA42" s="9"/>
      <c r="AN42" s="9"/>
      <c r="AO42" s="9"/>
      <c r="AP42" s="9"/>
      <c r="AQ42" s="9"/>
      <c r="AR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R42" s="9"/>
      <c r="BS42" s="9"/>
      <c r="CG42" s="9"/>
    </row>
    <row r="43" spans="1:96" s="6" customFormat="1" ht="12.75" hidden="1" x14ac:dyDescent="0.2">
      <c r="A43" s="79" t="s">
        <v>53</v>
      </c>
      <c r="B43" s="106">
        <f>BH24</f>
        <v>48</v>
      </c>
      <c r="C43" s="84">
        <f>BH8</f>
        <v>13</v>
      </c>
      <c r="D43" s="65"/>
      <c r="E43" s="81"/>
      <c r="F43" s="82"/>
      <c r="G43" s="82"/>
      <c r="H43" s="80"/>
      <c r="I43" s="106">
        <f t="shared" ref="I43:I57" si="8">SUM(B43:H43)</f>
        <v>61</v>
      </c>
      <c r="J43" s="107">
        <f t="shared" ref="J43:J57" si="9">RANK(I43,I$42:I$57,0)</f>
        <v>4</v>
      </c>
      <c r="K43" s="104"/>
      <c r="L43" s="104"/>
      <c r="M43" s="104"/>
      <c r="N43" s="104"/>
      <c r="S43" s="9"/>
      <c r="W43" s="9"/>
      <c r="X43" s="9"/>
      <c r="Y43" s="9"/>
      <c r="Z43" s="9"/>
      <c r="AA43" s="9"/>
      <c r="AN43" s="9"/>
      <c r="AO43" s="9"/>
      <c r="AP43" s="9"/>
      <c r="AQ43" s="9"/>
      <c r="AR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R43" s="9"/>
      <c r="BW43" s="9"/>
    </row>
    <row r="44" spans="1:96" s="6" customFormat="1" ht="12.75" hidden="1" x14ac:dyDescent="0.2">
      <c r="A44" s="79" t="s">
        <v>54</v>
      </c>
      <c r="B44" s="106">
        <f t="shared" ref="B44:B57" si="10">BH25</f>
        <v>40</v>
      </c>
      <c r="C44" s="84">
        <v>0</v>
      </c>
      <c r="D44" s="65"/>
      <c r="E44" s="81"/>
      <c r="F44" s="82"/>
      <c r="G44" s="82"/>
      <c r="H44" s="80"/>
      <c r="I44" s="106">
        <f t="shared" si="8"/>
        <v>40</v>
      </c>
      <c r="J44" s="107">
        <f t="shared" si="9"/>
        <v>5</v>
      </c>
      <c r="K44" s="104"/>
      <c r="L44" s="104"/>
      <c r="M44" s="104"/>
      <c r="N44" s="104"/>
      <c r="S44" s="9"/>
      <c r="W44" s="9"/>
      <c r="X44" s="9"/>
      <c r="Y44" s="9"/>
      <c r="Z44" s="9"/>
      <c r="AA44" s="9"/>
      <c r="AN44" s="9"/>
      <c r="AO44" s="9"/>
      <c r="AP44" s="9"/>
      <c r="AQ44" s="9"/>
      <c r="AR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R44" s="9"/>
      <c r="BS44" s="9"/>
      <c r="CG44" s="9"/>
    </row>
    <row r="45" spans="1:96" s="6" customFormat="1" ht="12.75" hidden="1" x14ac:dyDescent="0.2">
      <c r="A45" s="79" t="s">
        <v>55</v>
      </c>
      <c r="B45" s="106">
        <f t="shared" si="10"/>
        <v>32</v>
      </c>
      <c r="C45" s="84">
        <v>0</v>
      </c>
      <c r="D45" s="65"/>
      <c r="E45" s="81"/>
      <c r="F45" s="82"/>
      <c r="G45" s="82"/>
      <c r="H45" s="80"/>
      <c r="I45" s="106">
        <f t="shared" si="8"/>
        <v>32</v>
      </c>
      <c r="J45" s="107">
        <f t="shared" si="9"/>
        <v>7</v>
      </c>
      <c r="K45" s="104"/>
      <c r="L45" s="104"/>
      <c r="M45" s="104"/>
      <c r="N45" s="104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N45" s="9"/>
      <c r="AO45" s="9"/>
      <c r="AP45" s="9"/>
      <c r="AQ45" s="9"/>
      <c r="AR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R45" s="9"/>
      <c r="BS45" s="9"/>
      <c r="CG45" s="9"/>
    </row>
    <row r="46" spans="1:96" s="6" customFormat="1" ht="12.75" hidden="1" x14ac:dyDescent="0.2">
      <c r="A46" s="79" t="s">
        <v>56</v>
      </c>
      <c r="B46" s="106">
        <f t="shared" si="10"/>
        <v>29</v>
      </c>
      <c r="C46" s="84">
        <f>BH9</f>
        <v>42.5</v>
      </c>
      <c r="D46" s="65"/>
      <c r="E46" s="81"/>
      <c r="F46" s="82"/>
      <c r="G46" s="82"/>
      <c r="H46" s="80"/>
      <c r="I46" s="106">
        <f t="shared" si="8"/>
        <v>71.5</v>
      </c>
      <c r="J46" s="107">
        <f t="shared" si="9"/>
        <v>2</v>
      </c>
      <c r="K46" s="104"/>
      <c r="L46" s="104"/>
      <c r="M46" s="104"/>
      <c r="N46" s="104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N46" s="9"/>
      <c r="AO46" s="9"/>
      <c r="AP46" s="9"/>
      <c r="AQ46" s="9"/>
      <c r="AR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R46" s="9"/>
      <c r="BS46" s="9"/>
      <c r="CG46" s="9"/>
    </row>
    <row r="47" spans="1:96" s="6" customFormat="1" ht="12.75" hidden="1" x14ac:dyDescent="0.2">
      <c r="A47" s="79" t="s">
        <v>57</v>
      </c>
      <c r="B47" s="106">
        <f t="shared" si="10"/>
        <v>3</v>
      </c>
      <c r="C47" s="84">
        <f>BH10</f>
        <v>22.5</v>
      </c>
      <c r="D47" s="65"/>
      <c r="E47" s="81"/>
      <c r="F47" s="82"/>
      <c r="G47" s="82"/>
      <c r="H47" s="80"/>
      <c r="I47" s="106">
        <f t="shared" si="8"/>
        <v>25.5</v>
      </c>
      <c r="J47" s="107">
        <f t="shared" si="9"/>
        <v>8</v>
      </c>
      <c r="K47" s="104"/>
      <c r="L47" s="104"/>
      <c r="M47" s="104"/>
      <c r="N47" s="104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N47" s="9"/>
      <c r="AO47" s="9"/>
      <c r="AP47" s="9"/>
      <c r="AQ47" s="9"/>
      <c r="AR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R47" s="9"/>
      <c r="BS47" s="9"/>
      <c r="CG47" s="9"/>
    </row>
    <row r="48" spans="1:96" s="6" customFormat="1" ht="12.75" hidden="1" x14ac:dyDescent="0.2">
      <c r="A48" s="79" t="s">
        <v>58</v>
      </c>
      <c r="B48" s="106">
        <f t="shared" si="10"/>
        <v>5</v>
      </c>
      <c r="C48" s="84">
        <f>BH11</f>
        <v>12.5</v>
      </c>
      <c r="D48" s="65"/>
      <c r="E48" s="81"/>
      <c r="F48" s="82"/>
      <c r="G48" s="82"/>
      <c r="H48" s="80"/>
      <c r="I48" s="106">
        <f t="shared" si="8"/>
        <v>17.5</v>
      </c>
      <c r="J48" s="107">
        <f t="shared" si="9"/>
        <v>10</v>
      </c>
      <c r="K48" s="104"/>
      <c r="L48" s="104"/>
      <c r="M48" s="104"/>
      <c r="N48" s="104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N48" s="9"/>
      <c r="AO48" s="9"/>
      <c r="AP48" s="9"/>
      <c r="AQ48" s="9"/>
      <c r="AR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R48" s="9"/>
      <c r="BS48" s="9"/>
      <c r="CG48" s="9"/>
    </row>
    <row r="49" spans="1:85" s="6" customFormat="1" ht="12.75" hidden="1" x14ac:dyDescent="0.2">
      <c r="A49" s="79" t="s">
        <v>59</v>
      </c>
      <c r="B49" s="106">
        <f t="shared" si="10"/>
        <v>5</v>
      </c>
      <c r="C49" s="84">
        <v>0</v>
      </c>
      <c r="D49" s="65"/>
      <c r="E49" s="81"/>
      <c r="F49" s="82"/>
      <c r="G49" s="82"/>
      <c r="H49" s="80"/>
      <c r="I49" s="106">
        <f t="shared" si="8"/>
        <v>5</v>
      </c>
      <c r="J49" s="107">
        <f t="shared" si="9"/>
        <v>13</v>
      </c>
      <c r="K49" s="104"/>
      <c r="L49" s="104"/>
      <c r="M49" s="104"/>
      <c r="N49" s="104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N49" s="9"/>
      <c r="AO49" s="9"/>
      <c r="AP49" s="9"/>
      <c r="AQ49" s="9"/>
      <c r="AR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R49" s="9"/>
      <c r="BS49" s="9"/>
      <c r="CG49" s="9"/>
    </row>
    <row r="50" spans="1:85" s="6" customFormat="1" ht="12.75" hidden="1" x14ac:dyDescent="0.2">
      <c r="A50" s="79" t="s">
        <v>60</v>
      </c>
      <c r="B50" s="106">
        <f t="shared" si="10"/>
        <v>3</v>
      </c>
      <c r="C50" s="84">
        <f t="shared" ref="C50:C55" si="11">BH12</f>
        <v>32.5</v>
      </c>
      <c r="D50" s="65"/>
      <c r="E50" s="81"/>
      <c r="F50" s="82"/>
      <c r="G50" s="82"/>
      <c r="H50" s="80"/>
      <c r="I50" s="106">
        <f t="shared" si="8"/>
        <v>35.5</v>
      </c>
      <c r="J50" s="107">
        <f t="shared" si="9"/>
        <v>6</v>
      </c>
      <c r="K50" s="104"/>
      <c r="L50" s="104"/>
      <c r="M50" s="104"/>
      <c r="N50" s="104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N50" s="9"/>
      <c r="AO50" s="9"/>
      <c r="AP50" s="9"/>
      <c r="AQ50" s="9"/>
      <c r="AR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R50" s="9"/>
      <c r="BS50" s="9"/>
      <c r="CG50" s="9"/>
    </row>
    <row r="51" spans="1:85" s="6" customFormat="1" ht="12.75" hidden="1" x14ac:dyDescent="0.2">
      <c r="A51" s="79" t="s">
        <v>61</v>
      </c>
      <c r="B51" s="106">
        <f t="shared" si="10"/>
        <v>1</v>
      </c>
      <c r="C51" s="84">
        <f t="shared" si="11"/>
        <v>70</v>
      </c>
      <c r="D51" s="65"/>
      <c r="E51" s="81"/>
      <c r="F51" s="82"/>
      <c r="G51" s="82"/>
      <c r="H51" s="80"/>
      <c r="I51" s="106">
        <f t="shared" si="8"/>
        <v>71</v>
      </c>
      <c r="J51" s="107">
        <f t="shared" si="9"/>
        <v>3</v>
      </c>
      <c r="K51" s="104"/>
      <c r="L51" s="104"/>
      <c r="M51" s="104"/>
      <c r="N51" s="104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N51" s="9"/>
      <c r="AO51" s="9"/>
      <c r="AP51" s="9"/>
      <c r="AQ51" s="9"/>
      <c r="AR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R51" s="9"/>
      <c r="BS51" s="9"/>
      <c r="CG51" s="9"/>
    </row>
    <row r="52" spans="1:85" s="6" customFormat="1" ht="12.75" hidden="1" x14ac:dyDescent="0.2">
      <c r="A52" s="79" t="s">
        <v>62</v>
      </c>
      <c r="B52" s="106">
        <f t="shared" si="10"/>
        <v>5</v>
      </c>
      <c r="C52" s="84">
        <f t="shared" si="11"/>
        <v>17</v>
      </c>
      <c r="D52" s="65"/>
      <c r="E52" s="81"/>
      <c r="F52" s="82"/>
      <c r="G52" s="82"/>
      <c r="H52" s="80"/>
      <c r="I52" s="106">
        <f t="shared" si="8"/>
        <v>22</v>
      </c>
      <c r="J52" s="107">
        <f t="shared" si="9"/>
        <v>9</v>
      </c>
      <c r="K52" s="104"/>
      <c r="L52" s="104"/>
      <c r="M52" s="104"/>
      <c r="N52" s="104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N52" s="9"/>
      <c r="AO52" s="9"/>
      <c r="AP52" s="9"/>
      <c r="AQ52" s="9"/>
      <c r="AR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R52" s="9"/>
      <c r="BS52" s="9"/>
      <c r="CG52" s="9"/>
    </row>
    <row r="53" spans="1:85" s="6" customFormat="1" ht="12.75" hidden="1" x14ac:dyDescent="0.2">
      <c r="A53" s="79" t="s">
        <v>63</v>
      </c>
      <c r="B53" s="106">
        <f t="shared" si="10"/>
        <v>1</v>
      </c>
      <c r="C53" s="84">
        <f t="shared" si="11"/>
        <v>6</v>
      </c>
      <c r="D53" s="65"/>
      <c r="E53" s="81"/>
      <c r="F53" s="82"/>
      <c r="G53" s="82"/>
      <c r="H53" s="80"/>
      <c r="I53" s="106">
        <f t="shared" si="8"/>
        <v>7</v>
      </c>
      <c r="J53" s="107">
        <f t="shared" si="9"/>
        <v>12</v>
      </c>
      <c r="K53" s="104"/>
      <c r="L53" s="104"/>
      <c r="M53" s="104"/>
      <c r="N53" s="104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N53" s="9"/>
      <c r="AO53" s="9"/>
      <c r="AP53" s="9"/>
      <c r="AQ53" s="9"/>
      <c r="AR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R53" s="9"/>
      <c r="BS53" s="9"/>
      <c r="CG53" s="9"/>
    </row>
    <row r="54" spans="1:85" s="6" customFormat="1" ht="12.75" hidden="1" x14ac:dyDescent="0.2">
      <c r="A54" s="79" t="s">
        <v>64</v>
      </c>
      <c r="B54" s="106">
        <f t="shared" si="10"/>
        <v>6</v>
      </c>
      <c r="C54" s="84">
        <f t="shared" si="11"/>
        <v>5</v>
      </c>
      <c r="D54" s="65"/>
      <c r="E54" s="81"/>
      <c r="F54" s="82"/>
      <c r="G54" s="82"/>
      <c r="H54" s="80"/>
      <c r="I54" s="106">
        <f t="shared" si="8"/>
        <v>11</v>
      </c>
      <c r="J54" s="107">
        <f t="shared" si="9"/>
        <v>11</v>
      </c>
      <c r="K54" s="104"/>
      <c r="L54" s="104"/>
      <c r="M54" s="104"/>
      <c r="N54" s="104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N54" s="9"/>
      <c r="AO54" s="9"/>
      <c r="AP54" s="9"/>
      <c r="AQ54" s="9"/>
      <c r="AR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R54" s="9"/>
      <c r="BS54" s="9"/>
      <c r="CG54" s="9"/>
    </row>
    <row r="55" spans="1:85" s="6" customFormat="1" ht="12.75" hidden="1" x14ac:dyDescent="0.2">
      <c r="A55" s="79" t="s">
        <v>65</v>
      </c>
      <c r="B55" s="106">
        <f t="shared" si="10"/>
        <v>0</v>
      </c>
      <c r="C55" s="84">
        <f t="shared" si="11"/>
        <v>1</v>
      </c>
      <c r="D55" s="65"/>
      <c r="E55" s="81"/>
      <c r="F55" s="82"/>
      <c r="G55" s="82"/>
      <c r="H55" s="80"/>
      <c r="I55" s="106">
        <f t="shared" si="8"/>
        <v>1</v>
      </c>
      <c r="J55" s="107">
        <f t="shared" si="9"/>
        <v>14</v>
      </c>
      <c r="K55" s="104"/>
      <c r="L55" s="104"/>
      <c r="M55" s="104"/>
      <c r="N55" s="104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N55" s="9"/>
      <c r="AO55" s="9"/>
      <c r="AP55" s="9"/>
      <c r="AQ55" s="9"/>
      <c r="AR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R55" s="9"/>
      <c r="BS55" s="9"/>
      <c r="CG55" s="9"/>
    </row>
    <row r="56" spans="1:85" s="6" customFormat="1" ht="12.75" hidden="1" x14ac:dyDescent="0.2">
      <c r="A56" s="79" t="s">
        <v>66</v>
      </c>
      <c r="B56" s="106">
        <f t="shared" si="10"/>
        <v>0</v>
      </c>
      <c r="C56" s="84">
        <v>0</v>
      </c>
      <c r="D56" s="65"/>
      <c r="E56" s="81"/>
      <c r="F56" s="82"/>
      <c r="G56" s="82"/>
      <c r="H56" s="80"/>
      <c r="I56" s="106">
        <f t="shared" si="8"/>
        <v>0</v>
      </c>
      <c r="J56" s="107">
        <f t="shared" si="9"/>
        <v>15</v>
      </c>
      <c r="K56" s="104"/>
      <c r="L56" s="104"/>
      <c r="M56" s="104"/>
      <c r="N56" s="104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N56" s="9"/>
      <c r="AO56" s="9"/>
      <c r="AP56" s="9"/>
      <c r="AQ56" s="9"/>
      <c r="AR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R56" s="9"/>
      <c r="BS56" s="9"/>
      <c r="CG56" s="9"/>
    </row>
    <row r="57" spans="1:85" s="6" customFormat="1" ht="13.5" hidden="1" thickBot="1" x14ac:dyDescent="0.25">
      <c r="A57" s="85" t="s">
        <v>67</v>
      </c>
      <c r="B57" s="108">
        <f t="shared" si="10"/>
        <v>0</v>
      </c>
      <c r="C57" s="88">
        <v>0</v>
      </c>
      <c r="D57" s="86"/>
      <c r="E57" s="89"/>
      <c r="F57" s="91"/>
      <c r="G57" s="91"/>
      <c r="H57" s="90"/>
      <c r="I57" s="108">
        <f t="shared" si="8"/>
        <v>0</v>
      </c>
      <c r="J57" s="109">
        <f t="shared" si="9"/>
        <v>15</v>
      </c>
      <c r="K57" s="104"/>
      <c r="L57" s="104"/>
      <c r="M57" s="104"/>
      <c r="N57" s="104"/>
      <c r="Q57" s="9"/>
      <c r="R57" s="9"/>
    </row>
    <row r="58" spans="1:85" hidden="1" x14ac:dyDescent="0.2">
      <c r="AK58" s="9"/>
      <c r="AL58" s="9"/>
      <c r="BK58" s="1"/>
      <c r="BP58" s="2"/>
    </row>
    <row r="61" spans="1:85" x14ac:dyDescent="0.2">
      <c r="AT61" s="110"/>
      <c r="AU61" s="110"/>
      <c r="AV61" s="110"/>
      <c r="AW61" s="110"/>
      <c r="AX61" s="110"/>
      <c r="AY61" s="110"/>
    </row>
    <row r="62" spans="1:85" x14ac:dyDescent="0.2">
      <c r="AT62" s="110"/>
      <c r="AU62" s="110"/>
      <c r="AV62" s="110"/>
      <c r="AW62" s="110"/>
      <c r="AX62" s="110"/>
      <c r="AY62" s="110"/>
    </row>
    <row r="63" spans="1:85" x14ac:dyDescent="0.2">
      <c r="AT63" s="110"/>
      <c r="AU63" s="110"/>
      <c r="AV63" s="110"/>
      <c r="AW63" s="110"/>
      <c r="AX63" s="110"/>
      <c r="AY63" s="110"/>
    </row>
    <row r="64" spans="1:85" x14ac:dyDescent="0.2">
      <c r="AT64" s="110"/>
      <c r="AU64" s="110"/>
      <c r="AV64" s="110"/>
      <c r="AW64" s="110"/>
      <c r="AX64" s="110"/>
      <c r="AY64" s="110"/>
    </row>
    <row r="65" spans="1:51" x14ac:dyDescent="0.2">
      <c r="AT65" s="110"/>
      <c r="AU65" s="110"/>
      <c r="AV65" s="110"/>
      <c r="AW65" s="110"/>
      <c r="AX65" s="110"/>
      <c r="AY65" s="110"/>
    </row>
    <row r="67" spans="1:51" x14ac:dyDescent="0.2">
      <c r="D67" s="6"/>
      <c r="E67" s="6"/>
      <c r="F67" s="6"/>
      <c r="G67" s="6"/>
      <c r="H67" s="6"/>
      <c r="AT67" s="110"/>
      <c r="AU67" s="110"/>
      <c r="AV67" s="110"/>
      <c r="AW67" s="110"/>
      <c r="AX67" s="110"/>
      <c r="AY67" s="110"/>
    </row>
    <row r="68" spans="1:51" x14ac:dyDescent="0.2">
      <c r="A68" s="6" t="s">
        <v>68</v>
      </c>
      <c r="B68" s="6" t="s">
        <v>69</v>
      </c>
      <c r="C68" s="6"/>
      <c r="D68" s="6"/>
      <c r="E68" s="6"/>
      <c r="F68" s="6"/>
      <c r="G68" s="6"/>
      <c r="H68" s="6"/>
      <c r="I68" s="6"/>
      <c r="AT68" s="110"/>
      <c r="AU68" s="110"/>
      <c r="AV68" s="110"/>
      <c r="AW68" s="110"/>
      <c r="AX68" s="110"/>
      <c r="AY68" s="110"/>
    </row>
    <row r="69" spans="1:51" x14ac:dyDescent="0.2">
      <c r="A69" s="6" t="s">
        <v>70</v>
      </c>
      <c r="B69" s="6" t="s">
        <v>71</v>
      </c>
      <c r="C69" s="6"/>
      <c r="D69" s="6"/>
      <c r="E69" s="6"/>
      <c r="F69" s="6"/>
      <c r="G69" s="6"/>
      <c r="H69" s="6"/>
      <c r="I69" s="6"/>
      <c r="AT69" s="110"/>
      <c r="AU69" s="110"/>
      <c r="AV69" s="110"/>
      <c r="AW69" s="110"/>
      <c r="AX69" s="110"/>
      <c r="AY69" s="110"/>
    </row>
    <row r="70" spans="1:51" x14ac:dyDescent="0.2">
      <c r="A70" s="6" t="s">
        <v>72</v>
      </c>
      <c r="B70" s="6" t="s">
        <v>73</v>
      </c>
      <c r="C70" s="6"/>
      <c r="I70" s="6"/>
      <c r="AT70" s="110"/>
      <c r="AU70" s="110"/>
      <c r="AV70" s="110"/>
      <c r="AW70" s="110"/>
      <c r="AX70" s="110"/>
      <c r="AY70" s="110"/>
    </row>
    <row r="71" spans="1:51" x14ac:dyDescent="0.2">
      <c r="AT71" s="110"/>
      <c r="AU71" s="110"/>
      <c r="AV71" s="110"/>
      <c r="AW71" s="110"/>
      <c r="AX71" s="110"/>
      <c r="AY71" s="110"/>
    </row>
    <row r="72" spans="1:51" x14ac:dyDescent="0.2">
      <c r="AT72" s="110"/>
      <c r="AU72" s="110"/>
      <c r="AV72" s="110"/>
      <c r="AW72" s="110"/>
      <c r="AX72" s="110"/>
      <c r="AY72" s="110"/>
    </row>
    <row r="73" spans="1:51" x14ac:dyDescent="0.2">
      <c r="AT73" s="110"/>
      <c r="AU73" s="110"/>
      <c r="AV73" s="110"/>
      <c r="AW73" s="110"/>
      <c r="AX73" s="110"/>
      <c r="AY73" s="110"/>
    </row>
    <row r="74" spans="1:51" x14ac:dyDescent="0.2">
      <c r="AT74" s="110"/>
      <c r="AU74" s="110"/>
      <c r="AV74" s="110"/>
      <c r="AW74" s="110"/>
      <c r="AX74" s="110"/>
      <c r="AY74" s="110"/>
    </row>
    <row r="75" spans="1:51" x14ac:dyDescent="0.2">
      <c r="AT75" s="110"/>
      <c r="AU75" s="110"/>
      <c r="AV75" s="110"/>
      <c r="AW75" s="110"/>
      <c r="AX75" s="110"/>
      <c r="AY75" s="110"/>
    </row>
  </sheetData>
  <mergeCells count="37">
    <mergeCell ref="B40:C40"/>
    <mergeCell ref="D40:H40"/>
    <mergeCell ref="I40:J40"/>
    <mergeCell ref="BV20:BY20"/>
    <mergeCell ref="BZ20:CC20"/>
    <mergeCell ref="B20:AG20"/>
    <mergeCell ref="CD20:CE20"/>
    <mergeCell ref="AH21:AH22"/>
    <mergeCell ref="AI21:AI22"/>
    <mergeCell ref="AJ21:AJ22"/>
    <mergeCell ref="AK21:AK22"/>
    <mergeCell ref="BB21:BB22"/>
    <mergeCell ref="BC21:BC22"/>
    <mergeCell ref="AH20:AK20"/>
    <mergeCell ref="AL20:AW20"/>
    <mergeCell ref="AX20:BC20"/>
    <mergeCell ref="BH20:BI20"/>
    <mergeCell ref="BR20:BU20"/>
    <mergeCell ref="BG21:BG22"/>
    <mergeCell ref="BD20:BG20"/>
    <mergeCell ref="BU4:BX4"/>
    <mergeCell ref="BY4:CC4"/>
    <mergeCell ref="CD4:CG4"/>
    <mergeCell ref="AH5:AH6"/>
    <mergeCell ref="AI5:AI6"/>
    <mergeCell ref="AJ5:AJ6"/>
    <mergeCell ref="AK5:AK6"/>
    <mergeCell ref="BB5:BB6"/>
    <mergeCell ref="BC5:BC6"/>
    <mergeCell ref="BH4:BI4"/>
    <mergeCell ref="BG5:BG6"/>
    <mergeCell ref="BD4:BG4"/>
    <mergeCell ref="A2:J2"/>
    <mergeCell ref="B4:AG4"/>
    <mergeCell ref="AH4:AK4"/>
    <mergeCell ref="AL4:AW4"/>
    <mergeCell ref="AX4:BC4"/>
  </mergeCells>
  <conditionalFormatting sqref="B42:B57">
    <cfRule type="top10" dxfId="5" priority="1" rank="1"/>
  </conditionalFormatting>
  <conditionalFormatting sqref="C42:C57">
    <cfRule type="top10" dxfId="4" priority="7" rank="1"/>
  </conditionalFormatting>
  <conditionalFormatting sqref="I42:I57">
    <cfRule type="top10" dxfId="3" priority="4" rank="1"/>
    <cfRule type="top10" priority="5" rank="1"/>
  </conditionalFormatting>
  <conditionalFormatting sqref="J42:N57">
    <cfRule type="top10" dxfId="2" priority="6" stopIfTrue="1" bottom="1" rank="3"/>
  </conditionalFormatting>
  <conditionalFormatting sqref="BI6:BI19">
    <cfRule type="top10" dxfId="1" priority="3" stopIfTrue="1" bottom="1" rank="3"/>
  </conditionalFormatting>
  <conditionalFormatting sqref="BI22:BI38">
    <cfRule type="top10" dxfId="0" priority="2" stopIfTrue="1" bottom="1" rank="3"/>
  </conditionalFormatting>
  <printOptions horizontalCentered="1" verticalCentered="1"/>
  <pageMargins left="0.27559055118110237" right="0.31496062992125984" top="0.62992125984251968" bottom="0.74803149606299213" header="0.31496062992125984" footer="0.31496062992125984"/>
  <pageSetup paperSize="8"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Taekwondo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Hunter</dc:creator>
  <cp:lastModifiedBy>Matthew Hunter</cp:lastModifiedBy>
  <cp:lastPrinted>2025-09-29T09:40:03Z</cp:lastPrinted>
  <dcterms:created xsi:type="dcterms:W3CDTF">2025-09-27T04:31:39Z</dcterms:created>
  <dcterms:modified xsi:type="dcterms:W3CDTF">2025-09-29T09:40:10Z</dcterms:modified>
</cp:coreProperties>
</file>